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SUARIO\Documents\MUNICIPALIDAD DISTRITAL DE NIEPOS 2024\IMPLEMENTACION DEL SLGA\"/>
    </mc:Choice>
  </mc:AlternateContent>
  <xr:revisionPtr revIDLastSave="0" documentId="13_ncr:1_{D0143245-575B-46B4-B8F1-A194FE12A3A8}" xr6:coauthVersionLast="47" xr6:coauthVersionMax="47" xr10:uidLastSave="{00000000-0000-0000-0000-000000000000}"/>
  <bookViews>
    <workbookView xWindow="-120" yWindow="-120" windowWidth="29040" windowHeight="15840" xr2:uid="{00000000-000D-0000-FFFF-FFFF00000000}"/>
  </bookViews>
  <sheets>
    <sheet name="Matriz Planificación" sheetId="1" r:id="rId1"/>
    <sheet name="Matriz Priorización " sheetId="2" r:id="rId2"/>
  </sheets>
  <externalReferences>
    <externalReference r:id="rId3"/>
  </externalReferences>
  <definedNames>
    <definedName name="_xlnm._FilterDatabase" localSheetId="0" hidden="1">'Matriz Planificación'!$M$7:$Q$9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2" l="1"/>
  <c r="G6" i="2"/>
  <c r="G18" i="2"/>
  <c r="G17" i="2"/>
  <c r="G16" i="2"/>
  <c r="G15" i="2"/>
  <c r="G14" i="2"/>
  <c r="G13" i="2"/>
  <c r="G12" i="2"/>
  <c r="G11" i="2"/>
  <c r="G10" i="2"/>
  <c r="G9" i="2"/>
  <c r="G8" i="2"/>
  <c r="G5" i="2"/>
  <c r="K22" i="1"/>
  <c r="K21" i="1"/>
  <c r="K20" i="1"/>
  <c r="K19" i="1"/>
  <c r="K18" i="1"/>
  <c r="K14" i="1"/>
  <c r="K13" i="1"/>
  <c r="K12" i="1"/>
  <c r="K11" i="1"/>
  <c r="K10" i="1"/>
  <c r="K9" i="1"/>
  <c r="H10" i="2" l="1"/>
  <c r="H12" i="2"/>
  <c r="H14" i="2"/>
  <c r="H15" i="2"/>
  <c r="H16" i="2"/>
  <c r="H5" i="2" l="1"/>
  <c r="H6" i="2"/>
  <c r="H18" i="2"/>
  <c r="H17" i="2"/>
  <c r="H13" i="2"/>
  <c r="H11" i="2"/>
  <c r="H7" i="2"/>
  <c r="H9" i="2"/>
  <c r="H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Ricardo Francisco Solano Cornejo</author>
    <author>Eduardo Murrieta Arevalo</author>
  </authors>
  <commentList>
    <comment ref="B7" authorId="0" shapeId="0" xr:uid="{00000000-0006-0000-0000-000001000000}">
      <text>
        <r>
          <rPr>
            <b/>
            <sz val="9"/>
            <color indexed="81"/>
            <rFont val="Tahoma"/>
            <family val="2"/>
          </rPr>
          <t>David Ricardo Francisco Solano Cornejo:</t>
        </r>
        <r>
          <rPr>
            <sz val="9"/>
            <color indexed="81"/>
            <rFont val="Tahoma"/>
            <family val="2"/>
          </rPr>
          <t xml:space="preserve">
Debe estar de acuerdo a los ambitos que se plantean en el SLGA</t>
        </r>
      </text>
    </comment>
    <comment ref="C8" authorId="0" shapeId="0" xr:uid="{00000000-0006-0000-0000-000002000000}">
      <text>
        <r>
          <rPr>
            <b/>
            <sz val="9"/>
            <color indexed="81"/>
            <rFont val="Tahoma"/>
            <family val="2"/>
          </rPr>
          <t>David Ricardo Francisco Solano Cornejo:</t>
        </r>
        <r>
          <rPr>
            <sz val="9"/>
            <color indexed="81"/>
            <rFont val="Tahoma"/>
            <family val="2"/>
          </rPr>
          <t xml:space="preserve">
Se recomienda hacer una lluvia de ideas de todo lo que los integrantes de la CAM ven como problemático en cada ámbito temático del SLGA</t>
        </r>
      </text>
    </comment>
    <comment ref="D8" authorId="0" shapeId="0" xr:uid="{00000000-0006-0000-0000-000003000000}">
      <text>
        <r>
          <rPr>
            <b/>
            <sz val="9"/>
            <color indexed="81"/>
            <rFont val="Tahoma"/>
            <family val="2"/>
          </rPr>
          <t>David Ricardo Francisco Solano Cornejo:</t>
        </r>
        <r>
          <rPr>
            <sz val="9"/>
            <color indexed="81"/>
            <rFont val="Tahoma"/>
            <family val="2"/>
          </rPr>
          <t xml:space="preserve">
Definir cual es el o los problemas centrales en ese ámbito</t>
        </r>
      </text>
    </comment>
    <comment ref="E8" authorId="0" shapeId="0" xr:uid="{00000000-0006-0000-0000-000004000000}">
      <text>
        <r>
          <rPr>
            <b/>
            <sz val="9"/>
            <color indexed="81"/>
            <rFont val="Tahoma"/>
            <family val="2"/>
          </rPr>
          <t>David Ricardo Francisco Solano Cornejo:</t>
        </r>
        <r>
          <rPr>
            <sz val="9"/>
            <color indexed="81"/>
            <rFont val="Tahoma"/>
            <family val="2"/>
          </rPr>
          <t xml:space="preserve">
Que institucions están relacionadas con el problema</t>
        </r>
      </text>
    </comment>
    <comment ref="F8" authorId="0" shapeId="0" xr:uid="{00000000-0006-0000-0000-000005000000}">
      <text>
        <r>
          <rPr>
            <b/>
            <sz val="9"/>
            <color indexed="81"/>
            <rFont val="Tahoma"/>
            <family val="2"/>
          </rPr>
          <t>David Ricardo Francisco Solano Cornejo:</t>
        </r>
        <r>
          <rPr>
            <sz val="9"/>
            <color indexed="81"/>
            <rFont val="Tahoma"/>
            <family val="2"/>
          </rPr>
          <t xml:space="preserve">
Que institucions están relacionadas con el problema</t>
        </r>
      </text>
    </comment>
    <comment ref="L8" authorId="0" shapeId="0" xr:uid="{00000000-0006-0000-0000-000006000000}">
      <text>
        <r>
          <rPr>
            <b/>
            <sz val="9"/>
            <color indexed="81"/>
            <rFont val="Tahoma"/>
            <family val="2"/>
          </rPr>
          <t>David Ricardo Francisco Solano Cornejo:</t>
        </r>
        <r>
          <rPr>
            <sz val="9"/>
            <color indexed="81"/>
            <rFont val="Tahoma"/>
            <family val="2"/>
          </rPr>
          <t xml:space="preserve">
Usar la segunda pestaña para priorizar</t>
        </r>
      </text>
    </comment>
    <comment ref="M8" authorId="0" shapeId="0" xr:uid="{00000000-0006-0000-0000-000007000000}">
      <text>
        <r>
          <rPr>
            <b/>
            <sz val="9"/>
            <color indexed="81"/>
            <rFont val="Tahoma"/>
            <family val="2"/>
          </rPr>
          <t>David Ricardo Francisco Solano Cornejo:</t>
        </r>
        <r>
          <rPr>
            <sz val="9"/>
            <color indexed="81"/>
            <rFont val="Tahoma"/>
            <family val="2"/>
          </rPr>
          <t xml:space="preserve">
determinar los objetivos para cada problema</t>
        </r>
      </text>
    </comment>
    <comment ref="N8" authorId="0" shapeId="0" xr:uid="{00000000-0006-0000-0000-000008000000}">
      <text>
        <r>
          <rPr>
            <b/>
            <sz val="9"/>
            <color indexed="81"/>
            <rFont val="Tahoma"/>
            <family val="2"/>
          </rPr>
          <t>David Ricardo Francisco Solano Cornejo:</t>
        </r>
        <r>
          <rPr>
            <sz val="9"/>
            <color indexed="81"/>
            <rFont val="Tahoma"/>
            <family val="2"/>
          </rPr>
          <t xml:space="preserve">
ver la vinculacioón del Obkjetivo con la matriz regional</t>
        </r>
      </text>
    </comment>
    <comment ref="O8" authorId="0" shapeId="0" xr:uid="{00000000-0006-0000-0000-000009000000}">
      <text>
        <r>
          <rPr>
            <b/>
            <sz val="9"/>
            <color indexed="81"/>
            <rFont val="Tahoma"/>
            <family val="2"/>
          </rPr>
          <t>David Ricardo Francisco Solano Cornejo:</t>
        </r>
        <r>
          <rPr>
            <sz val="9"/>
            <color indexed="81"/>
            <rFont val="Tahoma"/>
            <family val="2"/>
          </rPr>
          <t xml:space="preserve">
ver la relación con la política nacional del ambiente</t>
        </r>
      </text>
    </comment>
    <comment ref="R8" authorId="0" shapeId="0" xr:uid="{00000000-0006-0000-0000-00000A000000}">
      <text>
        <r>
          <rPr>
            <b/>
            <sz val="9"/>
            <color indexed="81"/>
            <rFont val="Tahoma"/>
            <family val="2"/>
          </rPr>
          <t>David Ricardo Francisco Solano Cornejo:</t>
        </r>
        <r>
          <rPr>
            <sz val="9"/>
            <color indexed="81"/>
            <rFont val="Tahoma"/>
            <family val="2"/>
          </rPr>
          <t xml:space="preserve">
Tipo medio es una herramienta, por ejemplo una norma o capacitaciones. Tipo resultado es resolver el problema como por ejemplo "se ha reducido la contaminación de…"
</t>
        </r>
      </text>
    </comment>
    <comment ref="S8" authorId="0" shapeId="0" xr:uid="{00000000-0006-0000-0000-00000B000000}">
      <text>
        <r>
          <rPr>
            <b/>
            <sz val="9"/>
            <color indexed="81"/>
            <rFont val="Tahoma"/>
            <family val="2"/>
          </rPr>
          <t>David Ricardo Francisco Solano Cornejo:</t>
        </r>
        <r>
          <rPr>
            <sz val="9"/>
            <color indexed="81"/>
            <rFont val="Tahoma"/>
            <family val="2"/>
          </rPr>
          <t xml:space="preserve">
Viene de la columna J</t>
        </r>
      </text>
    </comment>
    <comment ref="T8" authorId="0" shapeId="0" xr:uid="{00000000-0006-0000-0000-00000C000000}">
      <text>
        <r>
          <rPr>
            <b/>
            <sz val="9"/>
            <color indexed="81"/>
            <rFont val="Tahoma"/>
            <family val="2"/>
          </rPr>
          <t>David Ricardo Francisco Solano Cornejo:</t>
        </r>
        <r>
          <rPr>
            <sz val="9"/>
            <color indexed="81"/>
            <rFont val="Tahoma"/>
            <family val="2"/>
          </rPr>
          <t xml:space="preserve">
Especificamente como se va a lograr ese objetivo</t>
        </r>
      </text>
    </comment>
    <comment ref="V8" authorId="0" shapeId="0" xr:uid="{00000000-0006-0000-0000-00000D000000}">
      <text>
        <r>
          <rPr>
            <b/>
            <sz val="9"/>
            <color indexed="81"/>
            <rFont val="Tahoma"/>
            <family val="2"/>
          </rPr>
          <t>David Ricardo Francisco Solano Cornejo:</t>
        </r>
        <r>
          <rPr>
            <sz val="9"/>
            <color indexed="81"/>
            <rFont val="Tahoma"/>
            <family val="2"/>
          </rPr>
          <t xml:space="preserve">
Que meta nos ponemos al 2030
</t>
        </r>
      </text>
    </comment>
    <comment ref="W8" authorId="0" shapeId="0" xr:uid="{00000000-0006-0000-0000-00000E000000}">
      <text>
        <r>
          <rPr>
            <b/>
            <sz val="9"/>
            <color indexed="81"/>
            <rFont val="Tahoma"/>
            <family val="2"/>
          </rPr>
          <t>David Ricardo Francisco Solano Cornejo:</t>
        </r>
        <r>
          <rPr>
            <sz val="9"/>
            <color indexed="81"/>
            <rFont val="Tahoma"/>
            <family val="2"/>
          </rPr>
          <t xml:space="preserve">
Que institución local es responsable de liderar la solución del problema</t>
        </r>
      </text>
    </comment>
    <comment ref="B9" authorId="1" shapeId="0" xr:uid="{00000000-0006-0000-0000-00000F000000}">
      <text>
        <r>
          <rPr>
            <b/>
            <sz val="9"/>
            <color indexed="81"/>
            <rFont val="Tahoma"/>
            <family val="2"/>
          </rPr>
          <t>Eduardo Murrieta Arevalo:</t>
        </r>
        <r>
          <rPr>
            <sz val="9"/>
            <color indexed="81"/>
            <rFont val="Tahoma"/>
            <family val="2"/>
          </rPr>
          <t xml:space="preserve">
En lo que aplica a sus funciones y competencias en el marco del Proceso de Descentralización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Eduardo Murrieta Arevalo</author>
  </authors>
  <commentList>
    <comment ref="B5" authorId="0" shapeId="0" xr:uid="{0CFF1F0D-73E3-4E96-A4C1-A7FC0AF390F9}">
      <text>
        <r>
          <rPr>
            <b/>
            <sz val="9"/>
            <color indexed="81"/>
            <rFont val="Tahoma"/>
            <family val="2"/>
          </rPr>
          <t>Eduardo Murrieta Arevalo:</t>
        </r>
        <r>
          <rPr>
            <sz val="9"/>
            <color indexed="81"/>
            <rFont val="Tahoma"/>
            <family val="2"/>
          </rPr>
          <t xml:space="preserve">
En lo que aplica a sus funciones y competencias en el marco del Proceso de Descentralización </t>
        </r>
      </text>
    </comment>
  </commentList>
</comments>
</file>

<file path=xl/sharedStrings.xml><?xml version="1.0" encoding="utf-8"?>
<sst xmlns="http://schemas.openxmlformats.org/spreadsheetml/2006/main" count="360" uniqueCount="207">
  <si>
    <t>Actores involucrados</t>
  </si>
  <si>
    <t>Gravedad</t>
  </si>
  <si>
    <t>Alcance</t>
  </si>
  <si>
    <t>Magnitud</t>
  </si>
  <si>
    <t>Urgencia</t>
  </si>
  <si>
    <t>Puntaje Total</t>
  </si>
  <si>
    <t>Problemas Ambientales</t>
  </si>
  <si>
    <t>Orden de Prioridad</t>
  </si>
  <si>
    <t>PROPUESTA RUTA ESTRATÉGICA</t>
  </si>
  <si>
    <t>JERARQUIZACIÓN</t>
  </si>
  <si>
    <t>PRIORIZACIÓN DE PROBLEMAS</t>
  </si>
  <si>
    <t xml:space="preserve">Meta al 2030 </t>
  </si>
  <si>
    <r>
      <t>N</t>
    </r>
    <r>
      <rPr>
        <b/>
        <sz val="16"/>
        <color theme="1"/>
        <rFont val="Arial"/>
        <family val="2"/>
      </rPr>
      <t>°</t>
    </r>
  </si>
  <si>
    <t>Objetivos</t>
  </si>
  <si>
    <t>Vinculación con la PNA</t>
  </si>
  <si>
    <t>OP1: 
Mejorar la conservación y el uso sostenible de las especies y de la diversidad genética</t>
  </si>
  <si>
    <t xml:space="preserve">OP 2: 
Reducir los niveles de deforestación y degradación de los ecosistemas
</t>
  </si>
  <si>
    <t>OP 3: 
Reducir la contaminación atmosférica, de aguas marinas y continentales y de los suelos</t>
  </si>
  <si>
    <t xml:space="preserve">OP 4: 
Incrementar la valorización y la adecuada disposición final de los residuos sólidos
</t>
  </si>
  <si>
    <t xml:space="preserve">OP 5: 
Incrementar la adaptación de la población, agentes económicos y el Estado, ante los efectos del cambio climático, peligros hidrometeorológicos, eventos geofísicos y glaciológicos
</t>
  </si>
  <si>
    <t xml:space="preserve">OP 6: 
Fortalecer la Gobernanza ambiental con enfoque territorial en las entidades públicas y privadas
</t>
  </si>
  <si>
    <t xml:space="preserve">OP 7: 
Implementar el enfoque de economía circular en los procesos productivos y prácticas institucionales de las entidades públicas y privadas
</t>
  </si>
  <si>
    <t xml:space="preserve">OP 8: 
Reducir las emisiones de gases de efecto invernadero del país
</t>
  </si>
  <si>
    <t xml:space="preserve">OP 9: 
Mejorar el comportamiento ambiental de la ciudadanía
 </t>
  </si>
  <si>
    <t>Necesidades, Obstáculos y/o Causas del Problema</t>
  </si>
  <si>
    <t>FISCALIZACION AMBIENTAL</t>
  </si>
  <si>
    <t>CONSERVACION DE LA DIVERSIDAD BIOLÓGICA - ANP</t>
  </si>
  <si>
    <t>GESTIÓN INTEGRAL DE RECURSOS HÍDRICOS</t>
  </si>
  <si>
    <t>CALIDAD DEL AIRE</t>
  </si>
  <si>
    <t>GESTIÓN INTEGRAL DE RESIDUOS SÓLIDOS</t>
  </si>
  <si>
    <t>CIUDADANIA Y EDUCACIÓN AMBIENTAL</t>
  </si>
  <si>
    <t>INFORMACIÓN AMBIENTAL</t>
  </si>
  <si>
    <t>AMBITOS TEMÁTICOS                                    DEL SLGA</t>
  </si>
  <si>
    <t>IDENTIFICACIÓN DE PROBLEMAS AMBIENTALES LOCALES</t>
  </si>
  <si>
    <t>Problema Ambiental Local</t>
  </si>
  <si>
    <t>DETERMINACIÓN Y VINCULACION DE OBJETIVOS</t>
  </si>
  <si>
    <t>MITIGACIÓN DEL CAMBIO CLIMÁTICO</t>
  </si>
  <si>
    <t>ADAPTACIÓN DEL CAMBIO CLIMÁTICO</t>
  </si>
  <si>
    <t>CONTAMINACIÓN POR RUIDO</t>
  </si>
  <si>
    <t>CONTAMINACIÓN POR RADIACIONES IONIZANTES</t>
  </si>
  <si>
    <t>CONTAMINACIÓN LUMÍNICA</t>
  </si>
  <si>
    <t>Ponderación</t>
  </si>
  <si>
    <t>Nro.</t>
  </si>
  <si>
    <t>Valoración</t>
  </si>
  <si>
    <t>Bajo</t>
  </si>
  <si>
    <t>Medio</t>
  </si>
  <si>
    <t>Alto</t>
  </si>
  <si>
    <t>Priorización</t>
  </si>
  <si>
    <t>Prioridad</t>
  </si>
  <si>
    <t>PRIORIDAD 9</t>
  </si>
  <si>
    <t>PRIORIDAD 8</t>
  </si>
  <si>
    <t>PRIORIDAD 7</t>
  </si>
  <si>
    <t>PRIORIDAD 6</t>
  </si>
  <si>
    <t>PRIORIDAD 5</t>
  </si>
  <si>
    <t>PRIORIDAD 4</t>
  </si>
  <si>
    <t>PRIORIDAD 3</t>
  </si>
  <si>
    <t>PRIORIDAD 2</t>
  </si>
  <si>
    <t>PRIORIDAD 1</t>
  </si>
  <si>
    <t>Sumatoria Total de la Ponderación de criterios de prirorización</t>
  </si>
  <si>
    <t>Vinculación con la MPPACR</t>
  </si>
  <si>
    <t>Objetivo de Tipo Medio</t>
  </si>
  <si>
    <t>Objetivo de Tipo Resultado</t>
  </si>
  <si>
    <t>Objetivo de Tipo Medio o de Resultado</t>
  </si>
  <si>
    <t>PRIORIDAD 10</t>
  </si>
  <si>
    <t>PRIORIDAD 11</t>
  </si>
  <si>
    <t>PRIORIDAD 12</t>
  </si>
  <si>
    <t>PRIORIDAD 13</t>
  </si>
  <si>
    <t>PRIORIDAD 14</t>
  </si>
  <si>
    <t>Normas o instrumentos locales que atienden el problema</t>
  </si>
  <si>
    <t>Acciones que se están llevando a cabo</t>
  </si>
  <si>
    <t>Institución que lleva a cabo la acción</t>
  </si>
  <si>
    <t>EVALUACIÓN DE IMPACTO AMBIENTAL</t>
  </si>
  <si>
    <t>IDENTIFICACION DE ACCIONES ACTUALES ANTE LOS PROBLEMAS</t>
  </si>
  <si>
    <t>Deterioro de las estructuras productivas y socioculturales de las comunidades amazónicas, andinas y costeras</t>
  </si>
  <si>
    <t>Afectación de la población por emergencia y desastres</t>
  </si>
  <si>
    <t>Mayor Incidencia de Enfermedades</t>
  </si>
  <si>
    <t>Conflictividad Socioambiental acrecentada</t>
  </si>
  <si>
    <t xml:space="preserve">ORDENAMIENTO TERRITORIAL AMBIENTAL </t>
  </si>
  <si>
    <t>Efectos del Problema Ambiental Local</t>
  </si>
  <si>
    <t>Instituciones Responsables</t>
  </si>
  <si>
    <r>
      <t xml:space="preserve"> Objetivo Estratégico Local Ambiental
</t>
    </r>
    <r>
      <rPr>
        <b/>
        <sz val="16"/>
        <color theme="1"/>
        <rFont val="Calibri"/>
        <family val="2"/>
        <scheme val="minor"/>
      </rPr>
      <t>(OEL.A)</t>
    </r>
  </si>
  <si>
    <r>
      <t xml:space="preserve">Acción Estratégica Local Ambiental </t>
    </r>
    <r>
      <rPr>
        <b/>
        <sz val="16"/>
        <color theme="1"/>
        <rFont val="Calibri"/>
        <family val="2"/>
        <scheme val="minor"/>
      </rPr>
      <t>(AEL.A)</t>
    </r>
  </si>
  <si>
    <r>
      <t xml:space="preserve">Indicador del </t>
    </r>
    <r>
      <rPr>
        <b/>
        <sz val="16"/>
        <color theme="1"/>
        <rFont val="Calibri"/>
        <family val="2"/>
        <scheme val="minor"/>
      </rPr>
      <t>OEL.A</t>
    </r>
  </si>
  <si>
    <t>Incremento de gases de efecto invernadero (GEI)</t>
  </si>
  <si>
    <t>sensibilizacion</t>
  </si>
  <si>
    <t xml:space="preserve">policia, municipalidad, centro de salud </t>
  </si>
  <si>
    <t>MATRIZ DE PRIORIDADES DE LA POLÍTICA AMBIENTAL Y CLIMATICA LOCAL (MPPACL) DE NIEPOS</t>
  </si>
  <si>
    <t xml:space="preserve">*Poco personal y recursos económico  para un acompañamiento en la elaboración de EIAs  Proyectos de inversión </t>
  </si>
  <si>
    <t>-----------</t>
  </si>
  <si>
    <t>Limitada capacidad para  identificar, prevenir y 
gestionar los impactos 
ambientales de las 
inversiones públicas y 
privadas.</t>
  </si>
  <si>
    <t>Optimizar la gestión 
de la certificación ambiental 
para prevenir, reducir y 
mitigar los impactos 
ambientales de las 
inversiones públicas y 
privadas.</t>
  </si>
  <si>
    <t>Mejorar las capacidades del personal para  la gestión 
de la certificación ambiental 
para prevenir, reducir y 
mitigar los impactos 
ambientales de las 
inversiones públicas y 
privadas.</t>
  </si>
  <si>
    <t>Gestión sostenible del 
agua, suelos, 
biodiversidad y 
ecosistemas vulnerables</t>
  </si>
  <si>
    <t xml:space="preserve">                                                                                                                    * Mejoramiento del sistema de control de la degradación ambiental de las actividades productivas y de servicios.
* Conservación y uso sostenible de la 
biodiversidad, estudio y evaluación de los 
recursos naturales. (biodiversidad, ecosistemas  y endemismos).
* Equipamiento para monitoreo de la degradación ambiental.
</t>
  </si>
  <si>
    <t>Limitado control  de la degradación ambiental.</t>
  </si>
  <si>
    <t>- Plan Anual de Fiscalización Ambiental - PLANEFA 2023-2024                                                   - Reglamento de Supervisión Ambiental.                                         - Reglamento para la Atención de Denuncias Ambientales.</t>
  </si>
  <si>
    <t>- Implementación y ejecución del Plan Anual de Fiscalización Ambiental - PLANEFA 2023-2024.                                                         - Atención de Denuncias Ambientales.                                       - Aprobación del Reglamento de Supervisión Ambiental.</t>
  </si>
  <si>
    <t>Limitado control del aumento de la degradación ambiental</t>
  </si>
  <si>
    <t>Mejorar el control y la supervisión de la degradación ambiental por parte de los gobiernos locales .</t>
  </si>
  <si>
    <t xml:space="preserve">Mejorar el control y la supervisión de la degradación ambiental de las actividades productivas </t>
  </si>
  <si>
    <t>Reducción de la 
contaminación ambiental</t>
  </si>
  <si>
    <t>*Mejoramiento del sistema de control de la degradación ambiental de las actividades productivas y de servicios.
*Equipamiento para monitoreo de la degradación ambiental.
*Fortalecer el ejercicio de la Fiscalización Ambiental y los mecanismos de participación en el distrito.</t>
  </si>
  <si>
    <t>Número de cuerpos de agua ubicados en el distrito que presentan niveles de calidad ambiental en función a los ECA agua</t>
  </si>
  <si>
    <t>'Alteración de hábitats con afectación a la biodiversidad en el ámbito Distrital</t>
  </si>
  <si>
    <t>Alteración de hábitats con afectación a la ecología y biodiversidad en el ámbito distritol</t>
  </si>
  <si>
    <t>Conservar la biodiversidad y valor ecológico  existente en el Distrito</t>
  </si>
  <si>
    <t>Asegurar la protección de la diversidad genética</t>
  </si>
  <si>
    <t xml:space="preserve">
% de has de ecosistemas de interés Distrital  conservados</t>
  </si>
  <si>
    <t xml:space="preserve"> 01 Diagnóstico elaborado con especies nativas identificadas y con proyectos en proceso de conservación</t>
  </si>
  <si>
    <t>MIDAGRI, MPSM GORE,SERFOR, sociedad civil, población en general.</t>
  </si>
  <si>
    <t>* Vulnerabilidad de la disponibilidad del Recurso Hídrico.
* Desconocimiento de la Calidad y cantidad  del recurso hídrico para la 
sostenibilidad de los ecosistemas.</t>
  </si>
  <si>
    <t>Desconocimiento de la Calidad de nuestro recurso Hídrico.</t>
  </si>
  <si>
    <t>Desconocimiento de la Calidad y cantidad  del 
recurso hídrico para la 
sostenibilidad de los 
ecosistemas.</t>
  </si>
  <si>
    <t xml:space="preserve"> Asegurar la gestión 
integral del recurso hídrico para la sostenibilidad de los ecosistemas.</t>
  </si>
  <si>
    <t>Gestión sostenible del agua, suelos, 
biodiversidad y 
ecosistemas vulnerables</t>
  </si>
  <si>
    <t>Número de cuerpos de agua ubicados en el Distrito que presentan niveles de calidad ambiental en función a los ECA agua</t>
  </si>
  <si>
    <t>GORE, gobiernos locales, población en general.</t>
  </si>
  <si>
    <t>Ausencia de Plan de Acondicionamiento y Ordenamiento Territorial distritol.
Vacíos normativos para el uso del territorio y en su cumplimiento</t>
  </si>
  <si>
    <t>Inadecuado Uso y ocupación de ecosistemas y áreas de interés ambiental</t>
  </si>
  <si>
    <t>GORE, Gobiernos Locales; Población.</t>
  </si>
  <si>
    <t xml:space="preserve">Crear área de Catastro </t>
  </si>
  <si>
    <t xml:space="preserve">Inadecuado uso y ocupación de ecosistemas y áreas de interés ambiental.                                      - </t>
  </si>
  <si>
    <t>Elabora e implementar el plan de acondicionamiento territorial e identificación de áreas de conservación ambiental.</t>
  </si>
  <si>
    <t>Mejorar la gestión del territorio con enfoque ambiental</t>
  </si>
  <si>
    <t>* Fortalecer la planificación y gestión territorial: OT Regional y ZEE-OT en ámbitos locales.
* Promover inversiones para el 
acondicionamiento territorial en zonas seguras para la producción y ubicación de asentamientos humanos</t>
  </si>
  <si>
    <t xml:space="preserve">
01 Plan de Ordenamiento territorial elaborado y en implementación.</t>
  </si>
  <si>
    <t>Equipos de monitoreo para evaluar el Aire.</t>
  </si>
  <si>
    <t>. Reducir la 
contaminación del aire en áreas urbanas</t>
  </si>
  <si>
    <t>Municipalidad Distrital, OEFA</t>
  </si>
  <si>
    <t>Evaluar la 
contaminación ambiental en el aire.</t>
  </si>
  <si>
    <t xml:space="preserve">Evaluar la Gestión ambiental </t>
  </si>
  <si>
    <t xml:space="preserve">Resultados de Evaluación </t>
  </si>
  <si>
    <t xml:space="preserve">Informe de evaluación </t>
  </si>
  <si>
    <t>GORE, gobiernos locales, población en general.OEFA</t>
  </si>
  <si>
    <t xml:space="preserve">                           Inadecuada segregación, recolección, transporte y disposición final de RR.SS en el distrito
</t>
  </si>
  <si>
    <t>- .                                                               - Ejecución de programas de segregación en fuente y recolección selectiva.     - Ejecución del PLANEFA.   - Ejecución del Programa EDUCCA.                                 - Atención de denuncias ambientales.  - Ejecución de la norma que regula la gestión de RR.SS.</t>
  </si>
  <si>
    <t xml:space="preserve">                           Inadecuada segregación, recolección, transporte y disposición final de RR.SS en el distrito</t>
  </si>
  <si>
    <t xml:space="preserve">Asegurar el tratamiento y disposición final adecuados de los residuos sólidos </t>
  </si>
  <si>
    <t>Asegurar la gestión integral de residuos sólidos</t>
  </si>
  <si>
    <t>Asegurar el tratamiento y disposición final adecuados de los residuos sólidos</t>
  </si>
  <si>
    <t xml:space="preserve">Implementación el Plan Distrital de Manejo de RRSS  (Asegurar la segregación,  recolección,  tratamiento, traslado y disposición final adecuados de los residuos sólido)                                                                                                                                                                                                                                                                                                      * Elaborar el estudio del Relleno Sanitario.
*'Mejoramiento del acceso directo por parte de la ciudadanía  a la información ambiental actualizada y de interés.
</t>
  </si>
  <si>
    <t>Toneladas de Residuos Sólidos adecuadamente tratados y Valorizados.</t>
  </si>
  <si>
    <t xml:space="preserve">Aumento de la vulnerabilidad climática de los ecosistemas a nivel Distrital. </t>
  </si>
  <si>
    <t>MUNICIPALIDAD DISTRITAL, 'RENAMA, SENAMHI, ANA, ALA, DRAC, GORE-MIDAGRI, MPC. FONDO DE AGUA CUENCA VERDE</t>
  </si>
  <si>
    <t xml:space="preserve">Proceso de elaboración de Política ambiental y cambio climático </t>
  </si>
  <si>
    <t>Reuniones con sociedad civil, sector publico y privado</t>
  </si>
  <si>
    <t>Aumento de la vulnerabilidad climática de los ecosistemas a nivel regional</t>
  </si>
  <si>
    <t xml:space="preserve">Regular la mitigación  de efectos invernaderos frente al cambio climático  
Planificar, investigar, promover y ejecutar acciones de adaptación al cambio climático.    </t>
  </si>
  <si>
    <t xml:space="preserve"> Reducir la vulnerabilidad y exposición de la población ante peligros naturales y antrópicos en un contexto de cambio climático</t>
  </si>
  <si>
    <t>Disminuir la vulnerabilidad climática de los ecosistemas en el distrito</t>
  </si>
  <si>
    <t xml:space="preserve">                                                                                                                                         *Identificar los ecosistemas vulnerables al cambio climático, por encontrarnos en cabecera de cuenca .
* Planificar, investigar, promover y ejecutar acciones de adaptación al cambio climático.                                                                                                                                                                      
*Consenso de las políticas públicas para reducción de emisiones de efecto invernadero.
*Ejecución del Plan Distrital de Mitigación y Adaptación al Cambio Climático.</t>
  </si>
  <si>
    <t>N° de ecosistemas vulnerables identificados .</t>
  </si>
  <si>
    <t>01 Estrategia Distrital para la conservación de ecosistemas Vulnerables</t>
  </si>
  <si>
    <t>MINAM. GORE, RENAMA, SENHAMI, ANA, ALA, Gobiernos locales, población en general</t>
  </si>
  <si>
    <t>Falta de  presupuesto para la implementación de programas en educación, cultura y ciudadanía  ambiental.    
                                                                                        Fortalecimiento de capacidades operativas de las Instituciones educativas para implementar los programas de educación, cultura y ciudadanía ambiental.        
                                                                               Difusión de la normatividad local, regional y nacional en educación ambiental
Déficit de lectura en las personas y la falta de contenidos ecológicos en las instituciones educativas.
Medios de comunicación masiva difunden programas que no ayuda a formar conciencia ambiental.</t>
  </si>
  <si>
    <t xml:space="preserve"> Limitada conciencia y ciudadanía ambiental</t>
  </si>
  <si>
    <t>- Programa Municipal EDUCCA.                                        - Plan de Trabajo del Programa Municipal EDUCCA.</t>
  </si>
  <si>
    <t>Mejorar la sensibilización  y cultura ambiental para la protección de los recursos naturales y control de la calidad ambiental</t>
  </si>
  <si>
    <t xml:space="preserve"> Mejorar el comportamiento  ambientalmente no sostenible de los  ciudadanos</t>
  </si>
  <si>
    <t>- Mejorar la sensibilización y cultura ambiental para la protección de los recursos naturales y control de la calidad ambiental.                                                                                                         - Fortalecer la aplicación del enfoque ambiental en las Instituciones Educativas en el marco de la educación para el desarrollo sostenible.</t>
  </si>
  <si>
    <t xml:space="preserve">- N° de instituciones que participan en el programa municipal EDUCCA.                        </t>
  </si>
  <si>
    <t>DRE, UGEL´s, Institutos, Universidades, Organización de Voluntarios, Organizaciones Civiles, Empresas Privadas, GORE, Municipalidades distritales, Medios de Comunicación, población en general, Instituciones educativas</t>
  </si>
  <si>
    <t>Contar con la Plataforma
de Información Ambiental.
'- Las entidades y órganos que generan información ambiental en la región, no la disponen en medios digitales y/o formatos estandarizados para su disposición e intercambio.
- Limitada disponibilidad de información ambiental relevante, oportuna y de calidad.</t>
  </si>
  <si>
    <t xml:space="preserve">Limitado acceso directo de la ciudadanía a la información ambiental </t>
  </si>
  <si>
    <t>- Programa Municipal EDUCCA.                                        - Plan de Trabajo del Programa Municipal EDUCCA.                                       - SIGERSOL.                                    -  SIGIP                                                - Plataforma digital del programa de incentivos.</t>
  </si>
  <si>
    <t>Mejorar el acceso a la información ambiental actualizando datos de interés, para toma decisiones.</t>
  </si>
  <si>
    <t>12. Mejorar el comportamiento  ambientalmente no sostenible de los  ciudadanos</t>
  </si>
  <si>
    <t>Mejorar el acceso directo por parte de la ciudadanía a la información ambiental actualizada y de interés.</t>
  </si>
  <si>
    <t>- Mejoramiento del acceso directo por parte de la ciudadanía a la información ambiental actualizada y de interés.                                        - Consolidar el SIAL, brindando el acceso libre y efectivo a la información ambiental.</t>
  </si>
  <si>
    <t>- N° visitas al SIAL que acceden a información ambiental.                                       -SIAL actualizado y operativo.</t>
  </si>
  <si>
    <t>- Ciudadanos visitan el SIAL.                                    - Se consolidad el SIAL al 70% en distritos.</t>
  </si>
  <si>
    <t>Institutos, Universidades, Organización de Voluntarios, Organizaciones Civiles, Empresas Privadas, GORE, Municipalidades distritales, Medios de Comunicación, población en general, Instituciones educativas</t>
  </si>
  <si>
    <t xml:space="preserve">* Ausencia de Unidad formuladora para  para evaluación  y gestión  de proyectos ambientales.
*Limitado proceso de certificación ambiental.
*Limitado proceso de supervisión ambiental .limitado presupuesto </t>
  </si>
  <si>
    <t>centro de salud, policia nacional, Sectores: Producción , MIDAGRI,  OEFA , MINEN, población, ANA, MINSA, SERFOR.</t>
  </si>
  <si>
    <t>PLANEFA, plan de manejo de residuos solidos ,etc</t>
  </si>
  <si>
    <t>70% de avance de los procesos de certificación ambiental
70% proyectos de inversión con plan de manejo ambiental.
80%  EIA con información precisa y con acceso digital.</t>
  </si>
  <si>
    <t>80-90% Incremento de la difusión de los instrumentos ambientales de las inversiones publicas y privadas</t>
  </si>
  <si>
    <t>MDN, CONSULTORAS AMBIENTALES, POBLACIÓN                                         Sectores: PRODUCCIÓN, , MIDAGRI, OEFA, MINEM, ANA, MINSA, SERFOR</t>
  </si>
  <si>
    <t xml:space="preserve">* Se necesita presupuesto para las supervisión y fiscalización en materia  ambiental.
* Baja implementación y ejecución del PLANEFA por  Gobiernos Locales del distrito.
     </t>
  </si>
  <si>
    <t>Gobiernos locales, DIRESA, DREM, DIREPRO, OEFA, posta  de salud.</t>
  </si>
  <si>
    <t xml:space="preserve">Municipalidad Distrital de niepos </t>
  </si>
  <si>
    <t xml:space="preserve">Se mejora la fiscalización ambiental en un 80 % a nivel local </t>
  </si>
  <si>
    <t>Gobierno regional,Gobiernos provinciales, gobiernos locales, OEFA</t>
  </si>
  <si>
    <t xml:space="preserve"> - Ausencia de una Estrategia distrital para las conservación y uso sostenible de los ecosistemas.                                                                                                                                                                       - Ausencia de un programa de preservación y conservación de especies nativas vegetales o endémicas del distrito.                                                          </t>
  </si>
  <si>
    <t>Municipalidad Distrital MIDAGRI, MPC, GORE, SERFOR, sociedad civil, población en general, Universidades, Instituciones Técnicas.</t>
  </si>
  <si>
    <t>Conservar la biodiversidad y valor ecológico  existente en el distrito</t>
  </si>
  <si>
    <t>* Elaboración del Diagnóstico  de Diversidad Biológica del Distrito de Niepos.
* Mejoramiento del sistema de control de la degradación ambiental de las actividades productivas y de servicios.                                                 
* 'Mejorar la capacidad para prevenir y gestionar los impactos de los proyectos de inversión que afecten los ecosistemas.</t>
  </si>
  <si>
    <t>ANA, ALA , DIGESA,  OEFA, , JAAS, Junta de Regantes, Centro de Salud</t>
  </si>
  <si>
    <t xml:space="preserve">* Promoción de prácticas de manejo de suelos y agua en zonas de ladera y valles interandinos  con fines de producción agropecuaria y forestal.
* Gestión integral de cuencas con énfasis en agua, suelo y cobertura vegetal.
 Monitoreo participativos </t>
  </si>
  <si>
    <t>Contar con  cuerpos de agua monitoreados .</t>
  </si>
  <si>
    <t>01 plano catastral actualizado del distrito
01 Plan de Ordenamiento territorial elaborado y en implementación</t>
  </si>
  <si>
    <t>Monitoreo de la calidad de Aire en el distrito de Niepos.</t>
  </si>
  <si>
    <t>No existe problemas  de esta naturaleza en el distrito</t>
  </si>
  <si>
    <t xml:space="preserve">No existe problemas  de esta naturaleza en el distrito </t>
  </si>
  <si>
    <t xml:space="preserve">* Fortalecimiento y  continuidad de  los programa de segregación integral de RRSS en la fuente de generación
* No se cuenta con un rellenos sanitario distrital 
*  Ausencia de tecnología para acelerar la fermentación de residuos sólidos
* Ausencia de equipo para compactar y reducir el volumen e RRSS
No se realiza la recolección de los residuos de construcción por parte de quienes los generan.
* No existe  educación ambiental en todos los niveles.                                                                                    * Poca participación de la población en los programas de segregación.
</t>
  </si>
  <si>
    <t xml:space="preserve">Gobierno local, OEFA, DIRESA, DRT, MTC, FEMA,  población, sociedad civil, </t>
  </si>
  <si>
    <t xml:space="preserve">-Elaboración de estudio de selección de sitio del Relleno Sanitario.
se cuenta con la  Caracterización de RRSS
se cuenta con Plan de manejo de Residuos solidos  
Ordenanza Municipal de Manejo de RRSS                                                        - Programas de segregación en fuente y recolección selectiva.                                         - Norma que regula la gestión de RRSS                              - Reglamento de supervisión ambiental                                        - reglamento  para la atención de denuncias ambientales </t>
  </si>
  <si>
    <t>Municipalidad Distrital de Niepos.</t>
  </si>
  <si>
    <t>El 70% de los residuos
sólidos no reutilizables
son tratados y dispuestos
adecuadamente.</t>
  </si>
  <si>
    <t>GORE, gobiernos locales, población en general, OEFA, DIRESA,  Recicladores</t>
  </si>
  <si>
    <t>Ausencia de Políticas públicas para reducir la emisión de GEI.
Ausencia de un Plan Distrital de Mitigación y Adaptación al Cambio Climático.
'Limitada planificación y gestión sostenible de los recursos naturales  en el Distrito de Niepos.
                                                                                                                                                                                  Escasa investigación para la mitigación y adaptación al Cambio Climático</t>
  </si>
  <si>
    <t>Municipalidad Distrital de Niepos</t>
  </si>
  <si>
    <t xml:space="preserve">DRE, UGEL, Institutos,   Organizaciones Civiles, Empresas Privadas, GORE, Municipalidad distrital,  población en general. Rondas campesinas,etc. </t>
  </si>
  <si>
    <t xml:space="preserve">sensibilizavion a la poblacion </t>
  </si>
  <si>
    <t>Municipalidad Distrital de niepos</t>
  </si>
  <si>
    <t>GORE Cajamarca, , DRA, DRT, DIREPRO, Órganos Desconcentrados de OEFA, ANA, SERNANP, SERFOR en Cajamarca, Gobiernos Locales, etc.</t>
  </si>
  <si>
    <t xml:space="preserve">´- 50 60 % de instituciones educativas participan en el programa municipal EDUCCA.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</si>
</sst>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6"/>
      <color theme="1"/>
      <name val="Calibri"/>
      <family val="2"/>
      <scheme val="minor"/>
    </font>
    <font>
      <b/>
      <sz val="10"/>
      <color theme="1"/>
      <name val="Calibri"/>
      <family val="2"/>
      <scheme val="minor"/>
    </font>
    <font>
      <sz val="11"/>
      <color theme="4" tint="-0.249977111117893"/>
      <name val="Calibri"/>
      <family val="2"/>
      <scheme val="minor"/>
    </font>
    <font>
      <b/>
      <sz val="10"/>
      <color theme="4" tint="-0.249977111117893"/>
      <name val="Calibri"/>
      <family val="2"/>
      <scheme val="minor"/>
    </font>
    <font>
      <sz val="16"/>
      <color theme="1"/>
      <name val="Calibri"/>
      <family val="2"/>
      <scheme val="minor"/>
    </font>
    <font>
      <b/>
      <sz val="18"/>
      <color theme="1"/>
      <name val="Calibri"/>
      <family val="2"/>
      <scheme val="minor"/>
    </font>
    <font>
      <b/>
      <sz val="16"/>
      <color theme="1"/>
      <name val="Arial"/>
      <family val="2"/>
    </font>
    <font>
      <sz val="16"/>
      <color rgb="FF000000"/>
      <name val="Calibri"/>
      <family val="2"/>
      <scheme val="minor"/>
    </font>
    <font>
      <b/>
      <sz val="9"/>
      <name val="Calibri"/>
      <family val="2"/>
      <scheme val="minor"/>
    </font>
    <font>
      <b/>
      <sz val="16"/>
      <name val="Calibri"/>
      <family val="2"/>
      <scheme val="minor"/>
    </font>
    <font>
      <b/>
      <sz val="11"/>
      <color theme="1"/>
      <name val="Calibri"/>
      <family val="2"/>
      <scheme val="minor"/>
    </font>
    <font>
      <sz val="9"/>
      <color indexed="81"/>
      <name val="Tahoma"/>
      <family val="2"/>
    </font>
    <font>
      <b/>
      <sz val="9"/>
      <color indexed="81"/>
      <name val="Tahoma"/>
      <family val="2"/>
    </font>
    <font>
      <sz val="11"/>
      <color theme="1"/>
      <name val="Cambria"/>
      <family val="1"/>
    </font>
    <font>
      <b/>
      <sz val="11"/>
      <color theme="1"/>
      <name val="Cambria"/>
      <family val="1"/>
    </font>
  </fonts>
  <fills count="1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FF9999"/>
        <bgColor indexed="64"/>
      </patternFill>
    </fill>
    <fill>
      <patternFill patternType="solid">
        <fgColor theme="5" tint="0.39997558519241921"/>
        <bgColor indexed="64"/>
      </patternFill>
    </fill>
    <fill>
      <patternFill patternType="solid">
        <fgColor theme="5"/>
        <bgColor indexed="64"/>
      </patternFill>
    </fill>
    <fill>
      <patternFill patternType="solid">
        <fgColor rgb="FFFFC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1">
    <xf numFmtId="0" fontId="0" fillId="0" borderId="0"/>
  </cellStyleXfs>
  <cellXfs count="61">
    <xf numFmtId="0" fontId="0" fillId="0" borderId="0" xfId="0"/>
    <xf numFmtId="0" fontId="2" fillId="4" borderId="1" xfId="0" applyFont="1" applyFill="1" applyBorder="1" applyAlignment="1">
      <alignment horizontal="center" vertical="center" wrapText="1"/>
    </xf>
    <xf numFmtId="0" fontId="3" fillId="0" borderId="1" xfId="0" applyFont="1" applyBorder="1" applyAlignment="1">
      <alignment horizontal="center" vertical="center"/>
    </xf>
    <xf numFmtId="0" fontId="4" fillId="4"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5" fillId="3" borderId="2" xfId="0" applyFont="1" applyFill="1" applyBorder="1" applyAlignment="1">
      <alignment horizontal="center" vertical="center" wrapText="1"/>
    </xf>
    <xf numFmtId="0" fontId="5" fillId="0" borderId="0" xfId="0" applyFont="1" applyAlignment="1">
      <alignment horizontal="center" vertical="center" wrapText="1"/>
    </xf>
    <xf numFmtId="0" fontId="5" fillId="8" borderId="2"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0" xfId="0" applyFont="1" applyFill="1" applyAlignment="1">
      <alignment horizontal="center" vertical="center" wrapText="1"/>
    </xf>
    <xf numFmtId="0" fontId="5" fillId="5" borderId="2" xfId="0" applyFont="1" applyFill="1" applyBorder="1" applyAlignment="1">
      <alignment horizontal="center" vertical="center" wrapText="1"/>
    </xf>
    <xf numFmtId="0" fontId="2" fillId="0" borderId="1" xfId="0" applyFont="1" applyBorder="1" applyAlignment="1">
      <alignment horizontal="center" vertical="center"/>
    </xf>
    <xf numFmtId="0" fontId="0" fillId="9" borderId="0" xfId="0" applyFill="1"/>
    <xf numFmtId="0" fontId="9" fillId="0" borderId="1" xfId="0" quotePrefix="1" applyFont="1" applyBorder="1" applyAlignment="1">
      <alignment horizontal="center" vertical="center" wrapText="1"/>
    </xf>
    <xf numFmtId="0" fontId="9" fillId="0" borderId="2" xfId="0" quotePrefix="1" applyFont="1" applyBorder="1" applyAlignment="1">
      <alignment horizontal="center" vertical="center" wrapText="1"/>
    </xf>
    <xf numFmtId="0" fontId="2" fillId="0" borderId="1" xfId="0" applyFont="1" applyBorder="1" applyAlignment="1">
      <alignment horizontal="center" vertical="center" wrapText="1"/>
    </xf>
    <xf numFmtId="0" fontId="2" fillId="10" borderId="1" xfId="0" applyFont="1" applyFill="1" applyBorder="1" applyAlignment="1">
      <alignment horizontal="center" vertical="center"/>
    </xf>
    <xf numFmtId="0" fontId="2" fillId="11" borderId="1" xfId="0" applyFont="1" applyFill="1" applyBorder="1" applyAlignment="1">
      <alignment horizontal="center" vertical="center"/>
    </xf>
    <xf numFmtId="0" fontId="2" fillId="12" borderId="1" xfId="0" applyFont="1" applyFill="1" applyBorder="1" applyAlignment="1">
      <alignment horizontal="center" vertical="center"/>
    </xf>
    <xf numFmtId="0" fontId="1" fillId="7" borderId="1" xfId="0" applyFont="1" applyFill="1" applyBorder="1" applyAlignment="1">
      <alignment horizontal="center" vertical="center" wrapText="1"/>
    </xf>
    <xf numFmtId="0" fontId="2" fillId="0" borderId="0" xfId="0" applyFont="1" applyAlignment="1">
      <alignment horizontal="center" vertical="center" wrapText="1"/>
    </xf>
    <xf numFmtId="0" fontId="1" fillId="7" borderId="2"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11" fillId="0" borderId="1" xfId="0" applyFont="1" applyBorder="1" applyAlignment="1">
      <alignment vertical="center"/>
    </xf>
    <xf numFmtId="0" fontId="11" fillId="0" borderId="1" xfId="0" applyFont="1" applyBorder="1" applyAlignment="1">
      <alignment horizontal="center" vertical="center"/>
    </xf>
    <xf numFmtId="0" fontId="5" fillId="14" borderId="2" xfId="0" applyFont="1" applyFill="1" applyBorder="1" applyAlignment="1">
      <alignment horizontal="center" vertical="center" wrapText="1"/>
    </xf>
    <xf numFmtId="0" fontId="14" fillId="0" borderId="1" xfId="0" quotePrefix="1" applyFont="1" applyBorder="1" applyAlignment="1">
      <alignment vertical="center" wrapText="1"/>
    </xf>
    <xf numFmtId="0" fontId="14" fillId="0" borderId="1" xfId="0" quotePrefix="1" applyFont="1" applyBorder="1" applyAlignment="1">
      <alignment horizontal="left" vertical="center" wrapText="1"/>
    </xf>
    <xf numFmtId="0" fontId="14" fillId="0" borderId="1" xfId="0" applyFont="1" applyBorder="1" applyAlignment="1">
      <alignment vertical="center" wrapText="1"/>
    </xf>
    <xf numFmtId="0" fontId="14" fillId="0" borderId="1" xfId="0" quotePrefix="1" applyFont="1" applyBorder="1" applyAlignment="1">
      <alignment horizontal="center" vertical="center" wrapText="1"/>
    </xf>
    <xf numFmtId="0" fontId="15" fillId="0" borderId="1" xfId="0" quotePrefix="1" applyFont="1" applyBorder="1" applyAlignment="1">
      <alignment horizontal="center" vertical="center" wrapText="1"/>
    </xf>
    <xf numFmtId="0" fontId="15" fillId="2" borderId="1" xfId="0" quotePrefix="1" applyFont="1" applyFill="1" applyBorder="1" applyAlignment="1">
      <alignment vertical="center" wrapText="1"/>
    </xf>
    <xf numFmtId="0" fontId="15" fillId="0" borderId="1" xfId="0" quotePrefix="1" applyFont="1" applyBorder="1" applyAlignment="1">
      <alignment vertical="center" wrapText="1"/>
    </xf>
    <xf numFmtId="0" fontId="14" fillId="3" borderId="1" xfId="0" applyFont="1" applyFill="1" applyBorder="1"/>
    <xf numFmtId="0" fontId="14" fillId="0" borderId="1" xfId="0" applyFont="1" applyBorder="1" applyAlignment="1">
      <alignment horizontal="center" vertical="center" wrapText="1"/>
    </xf>
    <xf numFmtId="0" fontId="15" fillId="15" borderId="1" xfId="0" quotePrefix="1"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15" fillId="6" borderId="0" xfId="0" applyFont="1" applyFill="1" applyAlignment="1">
      <alignment horizontal="center" vertical="center" wrapText="1"/>
    </xf>
    <xf numFmtId="0" fontId="6" fillId="9" borderId="0" xfId="0" applyFont="1" applyFill="1" applyAlignment="1">
      <alignment horizontal="center"/>
    </xf>
    <xf numFmtId="0" fontId="1" fillId="6" borderId="1"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4" xfId="0" applyFont="1" applyFill="1" applyBorder="1" applyAlignment="1">
      <alignment horizontal="center" vertical="center"/>
    </xf>
    <xf numFmtId="0" fontId="1"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0" xfId="0" applyFont="1" applyFill="1" applyAlignment="1">
      <alignment horizontal="center" vertical="center" wrapText="1"/>
    </xf>
    <xf numFmtId="0" fontId="1" fillId="14" borderId="5"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quotePrefix="1" applyFont="1" applyBorder="1" applyAlignment="1">
      <alignment horizontal="center" vertical="center" wrapText="1"/>
    </xf>
    <xf numFmtId="0" fontId="15" fillId="0" borderId="1" xfId="0" quotePrefix="1" applyFont="1" applyBorder="1" applyAlignment="1">
      <alignment horizontal="center" vertical="center" wrapText="1"/>
    </xf>
  </cellXfs>
  <cellStyles count="1">
    <cellStyle name="Normal" xfId="0" builtinId="0"/>
  </cellStyles>
  <dxfs count="2">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20</xdr:col>
      <xdr:colOff>872392</xdr:colOff>
      <xdr:row>0</xdr:row>
      <xdr:rowOff>98256</xdr:rowOff>
    </xdr:from>
    <xdr:to>
      <xdr:col>22</xdr:col>
      <xdr:colOff>349572</xdr:colOff>
      <xdr:row>6</xdr:row>
      <xdr:rowOff>0</xdr:rowOff>
    </xdr:to>
    <xdr:pic>
      <xdr:nvPicPr>
        <xdr:cNvPr id="10" name="Imagen 9" descr="No hay ninguna descripción de la foto disponible.">
          <a:extLst>
            <a:ext uri="{FF2B5EF4-FFF2-40B4-BE49-F238E27FC236}">
              <a16:creationId xmlns:a16="http://schemas.microsoft.com/office/drawing/2014/main" id="{4EF766BF-28D0-9755-7D7F-91783D37F9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38092" y="98256"/>
          <a:ext cx="2087030" cy="20734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354134</xdr:colOff>
      <xdr:row>1</xdr:row>
      <xdr:rowOff>126227</xdr:rowOff>
    </xdr:from>
    <xdr:to>
      <xdr:col>1</xdr:col>
      <xdr:colOff>2723174</xdr:colOff>
      <xdr:row>5</xdr:row>
      <xdr:rowOff>1010751</xdr:rowOff>
    </xdr:to>
    <xdr:pic>
      <xdr:nvPicPr>
        <xdr:cNvPr id="17" name="Imagen 16" descr="MPSM | Distritos | Niepos">
          <a:extLst>
            <a:ext uri="{FF2B5EF4-FFF2-40B4-BE49-F238E27FC236}">
              <a16:creationId xmlns:a16="http://schemas.microsoft.com/office/drawing/2014/main" id="{8FAE0969-7468-625B-6BE2-A798FF90D65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2692" y="321612"/>
          <a:ext cx="2369040" cy="17637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512884</xdr:colOff>
      <xdr:row>1</xdr:row>
      <xdr:rowOff>170961</xdr:rowOff>
    </xdr:from>
    <xdr:to>
      <xdr:col>1</xdr:col>
      <xdr:colOff>2686538</xdr:colOff>
      <xdr:row>3</xdr:row>
      <xdr:rowOff>232019</xdr:rowOff>
    </xdr:to>
    <xdr:sp macro="" textlink="">
      <xdr:nvSpPr>
        <xdr:cNvPr id="18" name="Rectángulo: esquinas redondeadas 17">
          <a:extLst>
            <a:ext uri="{FF2B5EF4-FFF2-40B4-BE49-F238E27FC236}">
              <a16:creationId xmlns:a16="http://schemas.microsoft.com/office/drawing/2014/main" id="{80ADC18F-13FD-7FA0-5663-3712B90A46A5}"/>
            </a:ext>
          </a:extLst>
        </xdr:cNvPr>
        <xdr:cNvSpPr/>
      </xdr:nvSpPr>
      <xdr:spPr>
        <a:xfrm>
          <a:off x="891442" y="366346"/>
          <a:ext cx="2173654" cy="451827"/>
        </a:xfrm>
        <a:prstGeom prst="roundRect">
          <a:avLst/>
        </a:prstGeom>
        <a:solidFill>
          <a:schemeClr val="accent5">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ctr"/>
          <a:r>
            <a:rPr lang="es-PE" sz="2000"/>
            <a:t>CAM - NIEPOS</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UARIO\Documents\MUNICIPALIDAD%20DISTRITAL%20DE%20NIEPOS%202024\IMPLEMENTACION%20DEL%20SLGA\Matriz%20de%20Prioridades%20Locales_Catilluc%20vs1.xlsx" TargetMode="External"/><Relationship Id="rId1" Type="http://schemas.openxmlformats.org/officeDocument/2006/relationships/externalLinkPath" Target="Matriz%20de%20Prioridades%20Locales_Catilluc%20vs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Planificación"/>
      <sheetName val="Matriz Priorización "/>
      <sheetName val="Hoja1"/>
    </sheetNames>
    <sheetDataSet>
      <sheetData sheetId="0"/>
      <sheetData sheetId="1">
        <row r="5">
          <cell r="G5">
            <v>6</v>
          </cell>
        </row>
        <row r="6">
          <cell r="G6">
            <v>0</v>
          </cell>
        </row>
        <row r="7">
          <cell r="G7">
            <v>8</v>
          </cell>
        </row>
        <row r="8">
          <cell r="G8">
            <v>11</v>
          </cell>
        </row>
        <row r="9">
          <cell r="G9">
            <v>5</v>
          </cell>
        </row>
        <row r="11">
          <cell r="G11">
            <v>4</v>
          </cell>
        </row>
        <row r="15">
          <cell r="G15">
            <v>11</v>
          </cell>
        </row>
        <row r="16">
          <cell r="G16">
            <v>11</v>
          </cell>
        </row>
        <row r="17">
          <cell r="G17">
            <v>7</v>
          </cell>
        </row>
        <row r="18">
          <cell r="G18">
            <v>11</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K211"/>
  <sheetViews>
    <sheetView tabSelected="1" zoomScale="26" zoomScaleNormal="26" workbookViewId="0">
      <selection activeCell="A2" sqref="A2:W15"/>
    </sheetView>
  </sheetViews>
  <sheetFormatPr baseColWidth="10" defaultRowHeight="15" x14ac:dyDescent="0.25"/>
  <cols>
    <col min="1" max="1" width="5.7109375" customWidth="1"/>
    <col min="2" max="2" width="46.85546875" customWidth="1"/>
    <col min="3" max="3" width="41.7109375" customWidth="1"/>
    <col min="4" max="4" width="27.85546875" customWidth="1"/>
    <col min="5" max="5" width="24.28515625" customWidth="1"/>
    <col min="6" max="6" width="31.7109375" customWidth="1"/>
    <col min="7" max="7" width="28.7109375" customWidth="1"/>
    <col min="8" max="8" width="24.7109375" customWidth="1"/>
    <col min="9" max="9" width="23.85546875" customWidth="1"/>
    <col min="10" max="10" width="28.5703125" customWidth="1"/>
    <col min="11" max="11" width="17.7109375" hidden="1" customWidth="1"/>
    <col min="12" max="12" width="18.28515625" customWidth="1"/>
    <col min="13" max="13" width="26" customWidth="1"/>
    <col min="14" max="14" width="20.85546875" customWidth="1"/>
    <col min="15" max="15" width="26.7109375" customWidth="1"/>
    <col min="16" max="16" width="18.7109375" hidden="1" customWidth="1"/>
    <col min="17" max="17" width="21" hidden="1" customWidth="1"/>
    <col min="18" max="18" width="26.85546875" customWidth="1"/>
    <col min="19" max="19" width="27.140625" customWidth="1"/>
    <col min="20" max="20" width="24.7109375" customWidth="1"/>
    <col min="21" max="21" width="18.7109375" customWidth="1"/>
    <col min="22" max="22" width="20.140625" customWidth="1"/>
    <col min="23" max="23" width="19.42578125" customWidth="1"/>
    <col min="66" max="66" width="44.7109375" customWidth="1"/>
    <col min="164" max="164" width="0.5703125" customWidth="1"/>
    <col min="165" max="165" width="21.5703125" customWidth="1"/>
    <col min="166" max="166" width="52.85546875" customWidth="1"/>
    <col min="167" max="167" width="38.42578125" customWidth="1"/>
  </cols>
  <sheetData>
    <row r="1" spans="1:23" x14ac:dyDescent="0.25">
      <c r="A1" s="14"/>
      <c r="B1" s="14"/>
      <c r="C1" s="14"/>
      <c r="D1" s="14"/>
      <c r="E1" s="14"/>
      <c r="F1" s="14"/>
      <c r="G1" s="14"/>
      <c r="H1" s="14"/>
      <c r="I1" s="14"/>
      <c r="J1" s="14"/>
      <c r="K1" s="14"/>
      <c r="L1" s="14"/>
      <c r="M1" s="14"/>
      <c r="N1" s="14"/>
      <c r="O1" s="14"/>
      <c r="P1" s="14"/>
      <c r="Q1" s="14"/>
      <c r="R1" s="14"/>
      <c r="S1" s="14"/>
      <c r="T1" s="14"/>
      <c r="U1" s="14"/>
      <c r="V1" s="14"/>
    </row>
    <row r="2" spans="1:23" x14ac:dyDescent="0.25">
      <c r="A2" s="14"/>
      <c r="B2" s="14"/>
      <c r="C2" s="14"/>
      <c r="D2" s="14"/>
      <c r="E2" s="14"/>
      <c r="F2" s="14"/>
      <c r="G2" s="14"/>
      <c r="H2" s="14"/>
      <c r="I2" s="14"/>
      <c r="J2" s="14"/>
      <c r="K2" s="14"/>
      <c r="L2" s="14"/>
      <c r="M2" s="14"/>
      <c r="N2" s="14"/>
      <c r="O2" s="14"/>
      <c r="P2" s="14"/>
      <c r="Q2" s="14"/>
      <c r="R2" s="14"/>
      <c r="S2" s="14"/>
      <c r="T2" s="14"/>
      <c r="U2" s="14"/>
      <c r="V2" s="14"/>
    </row>
    <row r="3" spans="1:23" x14ac:dyDescent="0.25">
      <c r="A3" s="14"/>
      <c r="B3" s="14"/>
      <c r="C3" s="14"/>
      <c r="D3" s="14"/>
      <c r="E3" s="14"/>
      <c r="F3" s="14"/>
      <c r="G3" s="14"/>
      <c r="H3" s="14"/>
      <c r="I3" s="14"/>
      <c r="J3" s="14"/>
      <c r="K3" s="14"/>
      <c r="L3" s="14"/>
      <c r="M3" s="14"/>
      <c r="N3" s="14"/>
      <c r="O3" s="14"/>
      <c r="P3" s="14"/>
      <c r="Q3" s="14"/>
      <c r="R3" s="14"/>
      <c r="S3" s="14"/>
      <c r="T3" s="14"/>
      <c r="V3" s="14"/>
    </row>
    <row r="4" spans="1:23" ht="23.25" x14ac:dyDescent="0.35">
      <c r="A4" s="42" t="s">
        <v>86</v>
      </c>
      <c r="B4" s="42"/>
      <c r="C4" s="42"/>
      <c r="D4" s="42"/>
      <c r="E4" s="42"/>
      <c r="F4" s="42"/>
      <c r="G4" s="42"/>
      <c r="H4" s="42"/>
      <c r="I4" s="42"/>
      <c r="J4" s="42"/>
      <c r="K4" s="42"/>
      <c r="L4" s="42"/>
      <c r="M4" s="42"/>
      <c r="N4" s="42"/>
      <c r="O4" s="42"/>
      <c r="P4" s="42"/>
      <c r="Q4" s="42"/>
      <c r="R4" s="42"/>
      <c r="S4" s="42"/>
      <c r="T4" s="42"/>
      <c r="U4" s="42"/>
      <c r="V4" s="42"/>
    </row>
    <row r="5" spans="1:23" x14ac:dyDescent="0.25">
      <c r="A5" s="14"/>
      <c r="C5" s="14"/>
      <c r="D5" s="14"/>
      <c r="E5" s="14"/>
      <c r="F5" s="14"/>
      <c r="G5" s="14"/>
      <c r="H5" s="14"/>
      <c r="I5" s="14"/>
      <c r="J5" s="14"/>
      <c r="K5" s="14"/>
      <c r="L5" s="14"/>
      <c r="M5" s="14"/>
      <c r="N5" s="14"/>
      <c r="O5" s="14"/>
      <c r="P5" s="14"/>
      <c r="Q5" s="14"/>
      <c r="R5" s="14"/>
      <c r="S5" s="14"/>
      <c r="T5" s="14"/>
      <c r="U5" s="14"/>
      <c r="V5" s="14"/>
    </row>
    <row r="6" spans="1:23" ht="87" customHeight="1" x14ac:dyDescent="0.25">
      <c r="A6" s="14"/>
      <c r="C6" s="14"/>
      <c r="D6" s="14"/>
      <c r="E6" s="14"/>
      <c r="F6" s="14"/>
      <c r="G6" s="14"/>
      <c r="H6" s="14"/>
      <c r="I6" s="14"/>
      <c r="J6" s="14"/>
      <c r="K6" s="14"/>
      <c r="L6" s="14"/>
      <c r="M6" s="14"/>
      <c r="N6" s="14"/>
      <c r="O6" s="14"/>
      <c r="P6" s="14"/>
      <c r="Q6" s="14"/>
      <c r="R6" s="14"/>
      <c r="S6" s="14"/>
      <c r="T6" s="14"/>
      <c r="U6" s="14"/>
      <c r="V6" s="14"/>
    </row>
    <row r="7" spans="1:23" ht="36.75" customHeight="1" x14ac:dyDescent="0.25">
      <c r="A7" s="43" t="s">
        <v>12</v>
      </c>
      <c r="B7" s="43" t="s">
        <v>32</v>
      </c>
      <c r="C7" s="44" t="s">
        <v>33</v>
      </c>
      <c r="D7" s="45"/>
      <c r="E7" s="45"/>
      <c r="F7" s="46"/>
      <c r="G7" s="57" t="s">
        <v>72</v>
      </c>
      <c r="H7" s="57"/>
      <c r="I7" s="57"/>
      <c r="J7" s="52" t="s">
        <v>10</v>
      </c>
      <c r="K7" s="53"/>
      <c r="L7" s="54"/>
      <c r="M7" s="47" t="s">
        <v>35</v>
      </c>
      <c r="N7" s="48"/>
      <c r="O7" s="49"/>
      <c r="P7" s="50" t="s">
        <v>9</v>
      </c>
      <c r="Q7" s="51"/>
      <c r="R7" s="21" t="s">
        <v>9</v>
      </c>
      <c r="S7" s="55" t="s">
        <v>8</v>
      </c>
      <c r="T7" s="56"/>
      <c r="U7" s="56"/>
      <c r="V7" s="56"/>
      <c r="W7" s="56"/>
    </row>
    <row r="8" spans="1:23" ht="83.25" customHeight="1" x14ac:dyDescent="0.25">
      <c r="A8" s="43"/>
      <c r="B8" s="43"/>
      <c r="C8" s="4" t="s">
        <v>24</v>
      </c>
      <c r="D8" s="4" t="s">
        <v>34</v>
      </c>
      <c r="E8" s="4" t="s">
        <v>0</v>
      </c>
      <c r="F8" s="4" t="s">
        <v>78</v>
      </c>
      <c r="G8" s="28" t="s">
        <v>68</v>
      </c>
      <c r="H8" s="28" t="s">
        <v>69</v>
      </c>
      <c r="I8" s="28" t="s">
        <v>70</v>
      </c>
      <c r="J8" s="12" t="s">
        <v>34</v>
      </c>
      <c r="K8" s="12" t="s">
        <v>58</v>
      </c>
      <c r="L8" s="12" t="s">
        <v>7</v>
      </c>
      <c r="M8" s="6" t="s">
        <v>13</v>
      </c>
      <c r="N8" s="6" t="s">
        <v>59</v>
      </c>
      <c r="O8" s="6" t="s">
        <v>14</v>
      </c>
      <c r="P8" s="24" t="s">
        <v>60</v>
      </c>
      <c r="Q8" s="24" t="s">
        <v>61</v>
      </c>
      <c r="R8" s="23" t="s">
        <v>62</v>
      </c>
      <c r="S8" s="8" t="s">
        <v>80</v>
      </c>
      <c r="T8" s="8" t="s">
        <v>81</v>
      </c>
      <c r="U8" s="8" t="s">
        <v>82</v>
      </c>
      <c r="V8" s="8" t="s">
        <v>11</v>
      </c>
      <c r="W8" s="8" t="s">
        <v>79</v>
      </c>
    </row>
    <row r="9" spans="1:23" ht="220.5" customHeight="1" x14ac:dyDescent="0.25">
      <c r="A9" s="9">
        <v>1</v>
      </c>
      <c r="B9" s="9" t="s">
        <v>71</v>
      </c>
      <c r="C9" s="29" t="s">
        <v>172</v>
      </c>
      <c r="D9" s="30" t="s">
        <v>87</v>
      </c>
      <c r="E9" s="30" t="s">
        <v>173</v>
      </c>
      <c r="F9" s="31" t="s">
        <v>73</v>
      </c>
      <c r="G9" s="32" t="s">
        <v>174</v>
      </c>
      <c r="H9" s="31" t="s">
        <v>84</v>
      </c>
      <c r="I9" s="31" t="s">
        <v>85</v>
      </c>
      <c r="J9" s="32" t="s">
        <v>89</v>
      </c>
      <c r="K9" s="32">
        <f>'[1]Matriz Priorización '!G5</f>
        <v>6</v>
      </c>
      <c r="L9" s="26" t="s">
        <v>54</v>
      </c>
      <c r="M9" s="32" t="s">
        <v>90</v>
      </c>
      <c r="N9" s="32" t="s">
        <v>91</v>
      </c>
      <c r="O9" s="29" t="s">
        <v>20</v>
      </c>
      <c r="P9" s="34"/>
      <c r="Q9" s="35"/>
      <c r="R9" s="38" t="s">
        <v>60</v>
      </c>
      <c r="S9" s="29" t="s">
        <v>92</v>
      </c>
      <c r="T9" s="29" t="s">
        <v>93</v>
      </c>
      <c r="U9" s="31" t="s">
        <v>175</v>
      </c>
      <c r="V9" s="31" t="s">
        <v>176</v>
      </c>
      <c r="W9" s="32" t="s">
        <v>177</v>
      </c>
    </row>
    <row r="10" spans="1:23" ht="207" customHeight="1" x14ac:dyDescent="0.25">
      <c r="A10" s="9">
        <v>2</v>
      </c>
      <c r="B10" s="10" t="s">
        <v>25</v>
      </c>
      <c r="C10" s="30" t="s">
        <v>178</v>
      </c>
      <c r="D10" s="29" t="s">
        <v>94</v>
      </c>
      <c r="E10" s="29" t="s">
        <v>179</v>
      </c>
      <c r="F10" s="31" t="s">
        <v>73</v>
      </c>
      <c r="G10" s="32" t="s">
        <v>95</v>
      </c>
      <c r="H10" s="32" t="s">
        <v>96</v>
      </c>
      <c r="I10" s="31" t="s">
        <v>180</v>
      </c>
      <c r="J10" s="32" t="s">
        <v>97</v>
      </c>
      <c r="K10" s="32">
        <f>'[1]Matriz Priorización '!G6</f>
        <v>0</v>
      </c>
      <c r="L10" s="26" t="s">
        <v>56</v>
      </c>
      <c r="M10" s="32" t="s">
        <v>98</v>
      </c>
      <c r="N10" s="29" t="s">
        <v>99</v>
      </c>
      <c r="O10" s="29" t="s">
        <v>16</v>
      </c>
      <c r="P10" s="35"/>
      <c r="Q10" s="36"/>
      <c r="R10" s="33" t="s">
        <v>61</v>
      </c>
      <c r="S10" s="29" t="s">
        <v>100</v>
      </c>
      <c r="T10" s="29" t="s">
        <v>101</v>
      </c>
      <c r="U10" s="29" t="s">
        <v>102</v>
      </c>
      <c r="V10" s="31" t="s">
        <v>181</v>
      </c>
      <c r="W10" s="32" t="s">
        <v>182</v>
      </c>
    </row>
    <row r="11" spans="1:23" ht="194.25" customHeight="1" x14ac:dyDescent="0.25">
      <c r="A11" s="9">
        <v>3</v>
      </c>
      <c r="B11" s="9" t="s">
        <v>26</v>
      </c>
      <c r="C11" s="32" t="s">
        <v>183</v>
      </c>
      <c r="D11" s="30" t="s">
        <v>103</v>
      </c>
      <c r="E11" s="29" t="s">
        <v>184</v>
      </c>
      <c r="F11" s="31" t="s">
        <v>73</v>
      </c>
      <c r="G11" s="32" t="s">
        <v>88</v>
      </c>
      <c r="H11" s="32" t="s">
        <v>88</v>
      </c>
      <c r="I11" s="32" t="s">
        <v>88</v>
      </c>
      <c r="J11" s="32" t="s">
        <v>104</v>
      </c>
      <c r="K11" s="32">
        <f>'[1]Matriz Priorización '!G7</f>
        <v>8</v>
      </c>
      <c r="L11" s="26" t="s">
        <v>55</v>
      </c>
      <c r="M11" s="29" t="s">
        <v>105</v>
      </c>
      <c r="N11" s="29" t="s">
        <v>106</v>
      </c>
      <c r="O11" s="29" t="s">
        <v>15</v>
      </c>
      <c r="P11" s="35"/>
      <c r="Q11" s="35"/>
      <c r="R11" s="33" t="s">
        <v>60</v>
      </c>
      <c r="S11" s="29" t="s">
        <v>185</v>
      </c>
      <c r="T11" s="29" t="s">
        <v>186</v>
      </c>
      <c r="U11" s="29" t="s">
        <v>107</v>
      </c>
      <c r="V11" s="31" t="s">
        <v>108</v>
      </c>
      <c r="W11" s="32" t="s">
        <v>109</v>
      </c>
    </row>
    <row r="12" spans="1:23" ht="214.5" customHeight="1" x14ac:dyDescent="0.25">
      <c r="A12" s="9">
        <v>4</v>
      </c>
      <c r="B12" s="9" t="s">
        <v>27</v>
      </c>
      <c r="C12" s="32" t="s">
        <v>110</v>
      </c>
      <c r="D12" s="30" t="s">
        <v>111</v>
      </c>
      <c r="E12" s="31" t="s">
        <v>187</v>
      </c>
      <c r="F12" s="31" t="s">
        <v>74</v>
      </c>
      <c r="G12" s="32" t="s">
        <v>88</v>
      </c>
      <c r="H12" s="32" t="s">
        <v>88</v>
      </c>
      <c r="I12" s="32" t="s">
        <v>88</v>
      </c>
      <c r="J12" s="32" t="s">
        <v>112</v>
      </c>
      <c r="K12" s="32">
        <f>'[1]Matriz Priorización '!G8</f>
        <v>11</v>
      </c>
      <c r="L12" s="26" t="s">
        <v>57</v>
      </c>
      <c r="M12" s="29" t="s">
        <v>113</v>
      </c>
      <c r="N12" s="29" t="s">
        <v>114</v>
      </c>
      <c r="O12" s="29" t="s">
        <v>17</v>
      </c>
      <c r="P12" s="35"/>
      <c r="Q12" s="35"/>
      <c r="R12" s="33" t="s">
        <v>61</v>
      </c>
      <c r="S12" s="29" t="s">
        <v>92</v>
      </c>
      <c r="T12" s="29" t="s">
        <v>188</v>
      </c>
      <c r="U12" s="29" t="s">
        <v>115</v>
      </c>
      <c r="V12" s="31" t="s">
        <v>189</v>
      </c>
      <c r="W12" s="32" t="s">
        <v>116</v>
      </c>
    </row>
    <row r="13" spans="1:23" ht="228.75" customHeight="1" x14ac:dyDescent="0.25">
      <c r="A13" s="9">
        <v>5</v>
      </c>
      <c r="B13" s="11" t="s">
        <v>77</v>
      </c>
      <c r="C13" s="30" t="s">
        <v>117</v>
      </c>
      <c r="D13" s="29" t="s">
        <v>118</v>
      </c>
      <c r="E13" s="31" t="s">
        <v>119</v>
      </c>
      <c r="F13" s="31" t="s">
        <v>76</v>
      </c>
      <c r="G13" s="31" t="s">
        <v>120</v>
      </c>
      <c r="H13" s="32" t="s">
        <v>88</v>
      </c>
      <c r="I13" s="32" t="s">
        <v>88</v>
      </c>
      <c r="J13" s="32" t="s">
        <v>121</v>
      </c>
      <c r="K13" s="32">
        <f>'[1]Matriz Priorización '!G9</f>
        <v>5</v>
      </c>
      <c r="L13" s="26" t="s">
        <v>53</v>
      </c>
      <c r="M13" s="32" t="s">
        <v>122</v>
      </c>
      <c r="N13" s="32" t="s">
        <v>123</v>
      </c>
      <c r="O13" s="29" t="s">
        <v>20</v>
      </c>
      <c r="P13" s="35"/>
      <c r="Q13" s="35"/>
      <c r="R13" s="33" t="s">
        <v>60</v>
      </c>
      <c r="S13" s="32" t="s">
        <v>122</v>
      </c>
      <c r="T13" s="29" t="s">
        <v>190</v>
      </c>
      <c r="U13" s="31" t="s">
        <v>124</v>
      </c>
      <c r="V13" s="31" t="s">
        <v>125</v>
      </c>
      <c r="W13" s="32" t="s">
        <v>116</v>
      </c>
    </row>
    <row r="14" spans="1:23" ht="68.25" customHeight="1" x14ac:dyDescent="0.25">
      <c r="A14" s="9">
        <v>6</v>
      </c>
      <c r="B14" s="9" t="s">
        <v>28</v>
      </c>
      <c r="C14" s="29" t="s">
        <v>126</v>
      </c>
      <c r="D14" s="30" t="s">
        <v>127</v>
      </c>
      <c r="E14" s="31" t="s">
        <v>128</v>
      </c>
      <c r="F14" s="31" t="s">
        <v>75</v>
      </c>
      <c r="G14" s="32" t="s">
        <v>88</v>
      </c>
      <c r="H14" s="32" t="s">
        <v>88</v>
      </c>
      <c r="I14" s="32" t="s">
        <v>88</v>
      </c>
      <c r="J14" s="32" t="s">
        <v>127</v>
      </c>
      <c r="K14" s="32">
        <f>'[1]Matriz Priorización '!G11</f>
        <v>4</v>
      </c>
      <c r="L14" s="26" t="s">
        <v>53</v>
      </c>
      <c r="M14" s="29" t="s">
        <v>129</v>
      </c>
      <c r="N14" s="29" t="s">
        <v>130</v>
      </c>
      <c r="O14" s="29" t="s">
        <v>22</v>
      </c>
      <c r="P14" s="35"/>
      <c r="Q14" s="35"/>
      <c r="R14" s="33" t="s">
        <v>60</v>
      </c>
      <c r="S14" s="29" t="s">
        <v>129</v>
      </c>
      <c r="T14" s="29" t="s">
        <v>191</v>
      </c>
      <c r="U14" s="31" t="s">
        <v>131</v>
      </c>
      <c r="V14" s="31" t="s">
        <v>132</v>
      </c>
      <c r="W14" s="32" t="s">
        <v>133</v>
      </c>
    </row>
    <row r="15" spans="1:23" ht="68.25" customHeight="1" x14ac:dyDescent="0.25">
      <c r="A15" s="9">
        <v>7</v>
      </c>
      <c r="B15" s="9" t="s">
        <v>38</v>
      </c>
      <c r="C15" s="29" t="s">
        <v>192</v>
      </c>
      <c r="D15" s="32" t="s">
        <v>88</v>
      </c>
      <c r="E15" s="32" t="s">
        <v>88</v>
      </c>
      <c r="F15" s="32" t="s">
        <v>88</v>
      </c>
      <c r="G15" s="32" t="s">
        <v>88</v>
      </c>
      <c r="H15" s="32" t="s">
        <v>88</v>
      </c>
      <c r="I15" s="32" t="s">
        <v>88</v>
      </c>
      <c r="J15" s="32" t="s">
        <v>88</v>
      </c>
      <c r="K15" s="32" t="s">
        <v>88</v>
      </c>
      <c r="L15" s="26" t="s">
        <v>52</v>
      </c>
      <c r="M15" s="32" t="s">
        <v>88</v>
      </c>
      <c r="N15" s="32" t="s">
        <v>88</v>
      </c>
      <c r="O15" s="32" t="s">
        <v>88</v>
      </c>
      <c r="P15" s="32" t="s">
        <v>88</v>
      </c>
      <c r="Q15" s="32" t="s">
        <v>88</v>
      </c>
      <c r="R15" s="32" t="s">
        <v>88</v>
      </c>
      <c r="S15" s="32" t="s">
        <v>88</v>
      </c>
      <c r="T15" s="32" t="s">
        <v>88</v>
      </c>
      <c r="U15" s="32" t="s">
        <v>88</v>
      </c>
      <c r="V15" s="32" t="s">
        <v>88</v>
      </c>
      <c r="W15" s="32" t="s">
        <v>88</v>
      </c>
    </row>
    <row r="16" spans="1:23" ht="68.25" customHeight="1" x14ac:dyDescent="0.25">
      <c r="A16" s="9">
        <v>8</v>
      </c>
      <c r="B16" s="9" t="s">
        <v>39</v>
      </c>
      <c r="C16" s="29" t="s">
        <v>193</v>
      </c>
      <c r="D16" s="32" t="s">
        <v>88</v>
      </c>
      <c r="E16" s="32" t="s">
        <v>88</v>
      </c>
      <c r="F16" s="32" t="s">
        <v>88</v>
      </c>
      <c r="G16" s="32" t="s">
        <v>88</v>
      </c>
      <c r="H16" s="32" t="s">
        <v>88</v>
      </c>
      <c r="I16" s="32" t="s">
        <v>88</v>
      </c>
      <c r="J16" s="32" t="s">
        <v>88</v>
      </c>
      <c r="K16" s="32" t="s">
        <v>88</v>
      </c>
      <c r="L16" s="26" t="s">
        <v>52</v>
      </c>
      <c r="M16" s="32" t="s">
        <v>88</v>
      </c>
      <c r="N16" s="32" t="s">
        <v>88</v>
      </c>
      <c r="O16" s="32" t="s">
        <v>88</v>
      </c>
      <c r="P16" s="32" t="s">
        <v>88</v>
      </c>
      <c r="Q16" s="32" t="s">
        <v>88</v>
      </c>
      <c r="R16" s="32" t="s">
        <v>88</v>
      </c>
      <c r="S16" s="32" t="s">
        <v>88</v>
      </c>
      <c r="T16" s="32" t="s">
        <v>88</v>
      </c>
      <c r="U16" s="32" t="s">
        <v>88</v>
      </c>
      <c r="V16" s="32" t="s">
        <v>88</v>
      </c>
      <c r="W16" s="32" t="s">
        <v>88</v>
      </c>
    </row>
    <row r="17" spans="1:23" ht="68.25" customHeight="1" x14ac:dyDescent="0.25">
      <c r="A17" s="9">
        <v>9</v>
      </c>
      <c r="B17" s="9" t="s">
        <v>40</v>
      </c>
      <c r="C17" s="29" t="s">
        <v>192</v>
      </c>
      <c r="D17" s="32" t="s">
        <v>88</v>
      </c>
      <c r="E17" s="32" t="s">
        <v>88</v>
      </c>
      <c r="F17" s="32" t="s">
        <v>88</v>
      </c>
      <c r="G17" s="32" t="s">
        <v>88</v>
      </c>
      <c r="H17" s="32" t="s">
        <v>88</v>
      </c>
      <c r="I17" s="32" t="s">
        <v>88</v>
      </c>
      <c r="J17" s="32" t="s">
        <v>88</v>
      </c>
      <c r="K17" s="32" t="s">
        <v>88</v>
      </c>
      <c r="L17" s="26" t="s">
        <v>52</v>
      </c>
      <c r="M17" s="32" t="s">
        <v>88</v>
      </c>
      <c r="N17" s="32" t="s">
        <v>88</v>
      </c>
      <c r="O17" s="32" t="s">
        <v>88</v>
      </c>
      <c r="P17" s="32" t="s">
        <v>88</v>
      </c>
      <c r="Q17" s="32" t="s">
        <v>88</v>
      </c>
      <c r="R17" s="32" t="s">
        <v>88</v>
      </c>
      <c r="S17" s="32" t="s">
        <v>88</v>
      </c>
      <c r="T17" s="32" t="s">
        <v>88</v>
      </c>
      <c r="U17" s="32" t="s">
        <v>88</v>
      </c>
      <c r="V17" s="32" t="s">
        <v>88</v>
      </c>
      <c r="W17" s="32" t="s">
        <v>88</v>
      </c>
    </row>
    <row r="18" spans="1:23" ht="241.5" customHeight="1" x14ac:dyDescent="0.25">
      <c r="A18" s="9">
        <v>10</v>
      </c>
      <c r="B18" s="9" t="s">
        <v>29</v>
      </c>
      <c r="C18" s="30" t="s">
        <v>194</v>
      </c>
      <c r="D18" s="30" t="s">
        <v>134</v>
      </c>
      <c r="E18" s="31" t="s">
        <v>195</v>
      </c>
      <c r="F18" s="31" t="s">
        <v>73</v>
      </c>
      <c r="G18" s="32" t="s">
        <v>196</v>
      </c>
      <c r="H18" s="32" t="s">
        <v>135</v>
      </c>
      <c r="I18" s="37" t="s">
        <v>197</v>
      </c>
      <c r="J18" s="32" t="s">
        <v>136</v>
      </c>
      <c r="K18" s="32">
        <f>'[1]Matriz Priorización '!G15</f>
        <v>11</v>
      </c>
      <c r="L18" s="26" t="s">
        <v>57</v>
      </c>
      <c r="M18" s="29" t="s">
        <v>137</v>
      </c>
      <c r="N18" s="29" t="s">
        <v>138</v>
      </c>
      <c r="O18" s="29" t="s">
        <v>18</v>
      </c>
      <c r="P18" s="35"/>
      <c r="Q18" s="35"/>
      <c r="R18" s="33" t="s">
        <v>61</v>
      </c>
      <c r="S18" s="29" t="s">
        <v>139</v>
      </c>
      <c r="T18" s="29" t="s">
        <v>140</v>
      </c>
      <c r="U18" s="31" t="s">
        <v>141</v>
      </c>
      <c r="V18" s="31" t="s">
        <v>198</v>
      </c>
      <c r="W18" s="32" t="s">
        <v>199</v>
      </c>
    </row>
    <row r="19" spans="1:23" ht="102" customHeight="1" x14ac:dyDescent="0.25">
      <c r="A19" s="9">
        <v>11</v>
      </c>
      <c r="B19" s="9" t="s">
        <v>37</v>
      </c>
      <c r="C19" s="59" t="s">
        <v>200</v>
      </c>
      <c r="D19" s="59" t="s">
        <v>142</v>
      </c>
      <c r="E19" s="59" t="s">
        <v>143</v>
      </c>
      <c r="F19" s="31" t="s">
        <v>83</v>
      </c>
      <c r="G19" s="58" t="s">
        <v>144</v>
      </c>
      <c r="H19" s="58" t="s">
        <v>145</v>
      </c>
      <c r="I19" s="58" t="s">
        <v>201</v>
      </c>
      <c r="J19" s="59" t="s">
        <v>146</v>
      </c>
      <c r="K19" s="32">
        <f>'[1]Matriz Priorización '!G16</f>
        <v>11</v>
      </c>
      <c r="L19" s="26" t="s">
        <v>57</v>
      </c>
      <c r="M19" s="59" t="s">
        <v>147</v>
      </c>
      <c r="N19" s="59" t="s">
        <v>148</v>
      </c>
      <c r="O19" s="59" t="s">
        <v>19</v>
      </c>
      <c r="P19" s="35"/>
      <c r="Q19" s="35"/>
      <c r="R19" s="60" t="s">
        <v>60</v>
      </c>
      <c r="S19" s="59" t="s">
        <v>149</v>
      </c>
      <c r="T19" s="59" t="s">
        <v>150</v>
      </c>
      <c r="U19" s="58" t="s">
        <v>151</v>
      </c>
      <c r="V19" s="58" t="s">
        <v>152</v>
      </c>
      <c r="W19" s="58" t="s">
        <v>153</v>
      </c>
    </row>
    <row r="20" spans="1:23" ht="162" customHeight="1" x14ac:dyDescent="0.25">
      <c r="A20" s="9">
        <v>12</v>
      </c>
      <c r="B20" s="9" t="s">
        <v>36</v>
      </c>
      <c r="C20" s="59"/>
      <c r="D20" s="59"/>
      <c r="E20" s="59"/>
      <c r="F20" s="31" t="s">
        <v>83</v>
      </c>
      <c r="G20" s="58"/>
      <c r="H20" s="58"/>
      <c r="I20" s="58"/>
      <c r="J20" s="59"/>
      <c r="K20" s="32">
        <f>'[1]Matriz Priorización '!G17</f>
        <v>7</v>
      </c>
      <c r="L20" s="26" t="s">
        <v>57</v>
      </c>
      <c r="M20" s="59"/>
      <c r="N20" s="59"/>
      <c r="O20" s="59"/>
      <c r="P20" s="35"/>
      <c r="Q20" s="35"/>
      <c r="R20" s="60"/>
      <c r="S20" s="59"/>
      <c r="T20" s="59"/>
      <c r="U20" s="58"/>
      <c r="V20" s="58"/>
      <c r="W20" s="58"/>
    </row>
    <row r="21" spans="1:23" ht="232.5" customHeight="1" x14ac:dyDescent="0.25">
      <c r="A21" s="9">
        <v>13</v>
      </c>
      <c r="B21" s="9" t="s">
        <v>30</v>
      </c>
      <c r="C21" s="30" t="s">
        <v>154</v>
      </c>
      <c r="D21" s="32" t="s">
        <v>155</v>
      </c>
      <c r="E21" s="31" t="s">
        <v>202</v>
      </c>
      <c r="F21" s="31" t="s">
        <v>73</v>
      </c>
      <c r="G21" s="32" t="s">
        <v>156</v>
      </c>
      <c r="H21" s="32" t="s">
        <v>203</v>
      </c>
      <c r="I21" s="31" t="s">
        <v>197</v>
      </c>
      <c r="J21" s="32" t="s">
        <v>155</v>
      </c>
      <c r="K21" s="32">
        <f>'[1]Matriz Priorización '!G18</f>
        <v>11</v>
      </c>
      <c r="L21" s="26" t="s">
        <v>56</v>
      </c>
      <c r="M21" s="32" t="s">
        <v>157</v>
      </c>
      <c r="N21" s="32" t="s">
        <v>158</v>
      </c>
      <c r="O21" s="29" t="s">
        <v>23</v>
      </c>
      <c r="P21" s="35"/>
      <c r="Q21" s="35"/>
      <c r="R21" s="33" t="s">
        <v>61</v>
      </c>
      <c r="S21" s="32" t="s">
        <v>157</v>
      </c>
      <c r="T21" s="32" t="s">
        <v>159</v>
      </c>
      <c r="U21" s="32" t="s">
        <v>160</v>
      </c>
      <c r="V21" s="32" t="s">
        <v>206</v>
      </c>
      <c r="W21" s="32" t="s">
        <v>161</v>
      </c>
    </row>
    <row r="22" spans="1:23" ht="194.25" customHeight="1" x14ac:dyDescent="0.25">
      <c r="A22" s="9">
        <v>14</v>
      </c>
      <c r="B22" s="9" t="s">
        <v>31</v>
      </c>
      <c r="C22" s="30" t="s">
        <v>162</v>
      </c>
      <c r="D22" s="32" t="s">
        <v>163</v>
      </c>
      <c r="E22" s="37" t="s">
        <v>205</v>
      </c>
      <c r="F22" s="31" t="s">
        <v>76</v>
      </c>
      <c r="G22" s="32" t="s">
        <v>164</v>
      </c>
      <c r="H22" s="32"/>
      <c r="I22" s="31" t="s">
        <v>204</v>
      </c>
      <c r="J22" s="32" t="s">
        <v>163</v>
      </c>
      <c r="K22" s="32" t="e">
        <f>'[1]Matriz Priorización '!#REF!</f>
        <v>#REF!</v>
      </c>
      <c r="L22" s="26" t="s">
        <v>57</v>
      </c>
      <c r="M22" s="32" t="s">
        <v>165</v>
      </c>
      <c r="N22" s="32" t="s">
        <v>166</v>
      </c>
      <c r="O22" s="29" t="s">
        <v>23</v>
      </c>
      <c r="P22" s="35"/>
      <c r="Q22" s="35"/>
      <c r="R22" s="33" t="s">
        <v>61</v>
      </c>
      <c r="S22" s="32" t="s">
        <v>167</v>
      </c>
      <c r="T22" s="32" t="s">
        <v>168</v>
      </c>
      <c r="U22" s="32" t="s">
        <v>169</v>
      </c>
      <c r="V22" s="32" t="s">
        <v>170</v>
      </c>
      <c r="W22" s="32" t="s">
        <v>171</v>
      </c>
    </row>
    <row r="23" spans="1:23" ht="21" x14ac:dyDescent="0.25">
      <c r="B23" s="7"/>
    </row>
    <row r="24" spans="1:23" ht="21" x14ac:dyDescent="0.25">
      <c r="B24" s="7"/>
    </row>
    <row r="25" spans="1:23" ht="21" x14ac:dyDescent="0.25">
      <c r="B25" s="7"/>
    </row>
    <row r="26" spans="1:23" ht="21" x14ac:dyDescent="0.25">
      <c r="B26" s="7"/>
    </row>
    <row r="28" spans="1:23" ht="21" x14ac:dyDescent="0.25">
      <c r="B28" s="7"/>
    </row>
    <row r="29" spans="1:23" ht="21" x14ac:dyDescent="0.25">
      <c r="B29" s="7"/>
    </row>
    <row r="30" spans="1:23" ht="21" x14ac:dyDescent="0.25">
      <c r="B30" s="7"/>
    </row>
    <row r="203" spans="166:167" ht="126" customHeight="1" x14ac:dyDescent="0.25">
      <c r="FJ203" s="5" t="s">
        <v>73</v>
      </c>
      <c r="FK203" s="5" t="s">
        <v>15</v>
      </c>
    </row>
    <row r="204" spans="166:167" ht="105" x14ac:dyDescent="0.25">
      <c r="FJ204" s="5" t="s">
        <v>83</v>
      </c>
      <c r="FK204" s="5" t="s">
        <v>16</v>
      </c>
    </row>
    <row r="205" spans="166:167" ht="105" x14ac:dyDescent="0.25">
      <c r="FJ205" s="5" t="s">
        <v>74</v>
      </c>
      <c r="FK205" s="5" t="s">
        <v>17</v>
      </c>
    </row>
    <row r="206" spans="166:167" ht="105" x14ac:dyDescent="0.25">
      <c r="FJ206" s="5" t="s">
        <v>75</v>
      </c>
      <c r="FK206" s="5" t="s">
        <v>18</v>
      </c>
    </row>
    <row r="207" spans="166:167" ht="189" x14ac:dyDescent="0.25">
      <c r="FJ207" s="5" t="s">
        <v>76</v>
      </c>
      <c r="FK207" s="5" t="s">
        <v>19</v>
      </c>
    </row>
    <row r="208" spans="166:167" ht="126" x14ac:dyDescent="0.25">
      <c r="FK208" s="5" t="s">
        <v>20</v>
      </c>
    </row>
    <row r="209" spans="167:167" ht="168" x14ac:dyDescent="0.25">
      <c r="FK209" s="5" t="s">
        <v>21</v>
      </c>
    </row>
    <row r="210" spans="167:167" ht="105" x14ac:dyDescent="0.25">
      <c r="FK210" s="5" t="s">
        <v>22</v>
      </c>
    </row>
    <row r="211" spans="167:167" ht="84" x14ac:dyDescent="0.25">
      <c r="FK211" s="5" t="s">
        <v>23</v>
      </c>
    </row>
  </sheetData>
  <dataConsolidate/>
  <mergeCells count="25">
    <mergeCell ref="V19:V20"/>
    <mergeCell ref="W19:W20"/>
    <mergeCell ref="O19:O20"/>
    <mergeCell ref="R19:R20"/>
    <mergeCell ref="S19:S20"/>
    <mergeCell ref="T19:T20"/>
    <mergeCell ref="U19:U20"/>
    <mergeCell ref="I19:I20"/>
    <mergeCell ref="J19:J20"/>
    <mergeCell ref="M19:M20"/>
    <mergeCell ref="N19:N20"/>
    <mergeCell ref="C19:C20"/>
    <mergeCell ref="D19:D20"/>
    <mergeCell ref="E19:E20"/>
    <mergeCell ref="G19:G20"/>
    <mergeCell ref="H19:H20"/>
    <mergeCell ref="A4:V4"/>
    <mergeCell ref="A7:A8"/>
    <mergeCell ref="B7:B8"/>
    <mergeCell ref="C7:F7"/>
    <mergeCell ref="M7:O7"/>
    <mergeCell ref="P7:Q7"/>
    <mergeCell ref="J7:L7"/>
    <mergeCell ref="S7:W7"/>
    <mergeCell ref="G7:I7"/>
  </mergeCells>
  <conditionalFormatting sqref="K9:K14 K18:K22">
    <cfRule type="colorScale" priority="3">
      <colorScale>
        <cfvo type="num" val="4"/>
        <cfvo type="num" val="5"/>
        <cfvo type="num" val="12"/>
        <color rgb="FF00B050"/>
        <color rgb="FFFFEB84"/>
        <color rgb="FFFF0000"/>
      </colorScale>
    </cfRule>
  </conditionalFormatting>
  <dataValidations count="5">
    <dataValidation type="list" showInputMessage="1" showErrorMessage="1" sqref="O9:O14 O18:O19 O21:O22" xr:uid="{00000000-0002-0000-0000-000000000000}">
      <formula1>$FK$203:$FK$211</formula1>
    </dataValidation>
    <dataValidation type="list" allowBlank="1" showInputMessage="1" showErrorMessage="1" sqref="R9:R14 R18:R19 R21:R22" xr:uid="{00000000-0002-0000-0000-000001000000}">
      <formula1>$P$8:$Q$8</formula1>
    </dataValidation>
    <dataValidation type="list" allowBlank="1" showInputMessage="1" showErrorMessage="1" sqref="F9:F14 F18:F22" xr:uid="{00000000-0002-0000-0000-000002000000}">
      <formula1>$FJ$203:$FJ$207</formula1>
    </dataValidation>
    <dataValidation type="list" allowBlank="1" showInputMessage="1" showErrorMessage="1" sqref="L9" xr:uid="{15FE6F7E-517A-4286-ABB5-3120F829D93B}">
      <formula1>$N$5:$N$18</formula1>
    </dataValidation>
    <dataValidation type="list" allowBlank="1" showInputMessage="1" showErrorMessage="1" sqref="L10:L22" xr:uid="{83787FA7-8BE8-4908-AA20-790EEBA4C8F4}">
      <formula1>$N$5:$N$13</formula1>
    </dataValidation>
  </dataValidations>
  <pageMargins left="0.23622047244094491" right="0.23622047244094491" top="0.51181102362204722" bottom="0.23622047244094491" header="0.31496062992125984" footer="0.19685039370078741"/>
  <pageSetup paperSize="9" scale="10" fitToWidth="24"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 operator="containsText" id="{27F87D24-E86A-4873-B7C2-4A429773AFDF}">
            <xm:f>NOT(ISERROR(SEARCH($R$10,R9)))</xm:f>
            <xm:f>$R$10</xm:f>
            <x14:dxf>
              <fill>
                <patternFill>
                  <bgColor rgb="FF92D050"/>
                </patternFill>
              </fill>
            </x14:dxf>
          </x14:cfRule>
          <x14:cfRule type="containsText" priority="2" operator="containsText" id="{989CAF30-C5F0-4201-AAB8-326C497C5C55}">
            <xm:f>NOT(ISERROR(SEARCH($R$9,R9)))</xm:f>
            <xm:f>$R$9</xm:f>
            <x14:dxf>
              <fill>
                <patternFill>
                  <bgColor rgb="FFFFFF00"/>
                </patternFill>
              </fill>
            </x14:dxf>
          </x14:cfRule>
          <xm:sqref>R9:R14 R18:R19 R21:R22</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8"/>
  <sheetViews>
    <sheetView workbookViewId="0">
      <selection activeCell="E14" sqref="E14"/>
    </sheetView>
  </sheetViews>
  <sheetFormatPr baseColWidth="10" defaultRowHeight="15" x14ac:dyDescent="0.25"/>
  <cols>
    <col min="2" max="2" width="46" customWidth="1"/>
    <col min="3" max="3" width="11.42578125" customWidth="1"/>
    <col min="8" max="8" width="0" hidden="1" customWidth="1"/>
    <col min="9" max="9" width="12.7109375" customWidth="1"/>
    <col min="13" max="13" width="11.42578125" hidden="1" customWidth="1"/>
    <col min="14" max="14" width="13.28515625" hidden="1" customWidth="1"/>
    <col min="15" max="15" width="11.42578125" customWidth="1"/>
  </cols>
  <sheetData>
    <row r="1" spans="1:14" x14ac:dyDescent="0.25">
      <c r="A1" s="14"/>
      <c r="B1" s="14"/>
      <c r="C1" s="14"/>
      <c r="D1" s="14"/>
      <c r="E1" s="14"/>
      <c r="F1" s="14"/>
      <c r="G1" s="14"/>
      <c r="H1" s="14"/>
      <c r="I1" s="14"/>
      <c r="J1" s="14"/>
      <c r="K1" s="14"/>
      <c r="L1" s="14"/>
    </row>
    <row r="2" spans="1:14" x14ac:dyDescent="0.25">
      <c r="A2" s="14"/>
      <c r="B2" s="14"/>
      <c r="C2" s="14"/>
      <c r="D2" s="14"/>
      <c r="E2" s="14"/>
      <c r="F2" s="14"/>
      <c r="G2" s="14"/>
      <c r="H2" s="14"/>
      <c r="I2" s="14"/>
      <c r="J2" s="14"/>
      <c r="K2" s="14"/>
      <c r="L2" s="14"/>
    </row>
    <row r="3" spans="1:14" x14ac:dyDescent="0.25">
      <c r="A3" s="14"/>
      <c r="B3" s="14"/>
      <c r="C3" s="14"/>
      <c r="D3" s="14"/>
      <c r="E3" s="14"/>
      <c r="F3" s="14"/>
      <c r="G3" s="14"/>
      <c r="H3" s="14"/>
      <c r="I3" s="14"/>
      <c r="J3" s="14"/>
      <c r="K3" s="14"/>
      <c r="L3" s="14"/>
    </row>
    <row r="4" spans="1:14" ht="27.75" customHeight="1" x14ac:dyDescent="0.25">
      <c r="A4" s="1" t="s">
        <v>42</v>
      </c>
      <c r="B4" s="1" t="s">
        <v>6</v>
      </c>
      <c r="C4" s="1" t="s">
        <v>1</v>
      </c>
      <c r="D4" s="1" t="s">
        <v>2</v>
      </c>
      <c r="E4" s="1" t="s">
        <v>3</v>
      </c>
      <c r="F4" s="1" t="s">
        <v>4</v>
      </c>
      <c r="G4" s="1" t="s">
        <v>5</v>
      </c>
      <c r="H4" s="1" t="s">
        <v>47</v>
      </c>
      <c r="I4" s="25" t="s">
        <v>47</v>
      </c>
      <c r="J4" s="22"/>
      <c r="K4" s="17" t="s">
        <v>41</v>
      </c>
      <c r="L4" s="17" t="s">
        <v>43</v>
      </c>
      <c r="N4" s="27" t="s">
        <v>48</v>
      </c>
    </row>
    <row r="5" spans="1:14" ht="27" customHeight="1" x14ac:dyDescent="0.25">
      <c r="A5" s="15">
        <v>1</v>
      </c>
      <c r="B5" s="39" t="s">
        <v>71</v>
      </c>
      <c r="C5" s="2">
        <v>1</v>
      </c>
      <c r="D5" s="2">
        <v>2</v>
      </c>
      <c r="E5" s="2">
        <v>2</v>
      </c>
      <c r="F5" s="2">
        <v>2</v>
      </c>
      <c r="G5" s="3">
        <f>SUM(C5:F5)</f>
        <v>7</v>
      </c>
      <c r="H5" s="17" t="e">
        <f>LOOKUP(G5,#REF!, $N$5:$N$13)</f>
        <v>#REF!</v>
      </c>
      <c r="I5" s="26" t="s">
        <v>54</v>
      </c>
      <c r="K5" s="18">
        <v>1</v>
      </c>
      <c r="L5" s="13" t="s">
        <v>44</v>
      </c>
      <c r="N5" s="27" t="s">
        <v>57</v>
      </c>
    </row>
    <row r="6" spans="1:14" ht="26.25" customHeight="1" x14ac:dyDescent="0.25">
      <c r="A6" s="16">
        <v>2</v>
      </c>
      <c r="B6" s="40" t="s">
        <v>25</v>
      </c>
      <c r="C6" s="2">
        <v>3</v>
      </c>
      <c r="D6" s="2">
        <v>1</v>
      </c>
      <c r="E6" s="2">
        <v>3</v>
      </c>
      <c r="F6" s="2">
        <v>2</v>
      </c>
      <c r="G6" s="3">
        <f t="shared" ref="G6:G18" si="0">SUM(C6:F6)</f>
        <v>9</v>
      </c>
      <c r="H6" s="17" t="e">
        <f>LOOKUP(G6,#REF!, $N$5:$N$13)</f>
        <v>#REF!</v>
      </c>
      <c r="I6" s="26" t="s">
        <v>56</v>
      </c>
      <c r="K6" s="19">
        <v>2</v>
      </c>
      <c r="L6" s="13" t="s">
        <v>45</v>
      </c>
      <c r="N6" s="27" t="s">
        <v>56</v>
      </c>
    </row>
    <row r="7" spans="1:14" ht="27" customHeight="1" x14ac:dyDescent="0.25">
      <c r="A7" s="16">
        <v>3</v>
      </c>
      <c r="B7" s="39" t="s">
        <v>26</v>
      </c>
      <c r="C7" s="2">
        <v>3</v>
      </c>
      <c r="D7" s="2">
        <v>1</v>
      </c>
      <c r="E7" s="2">
        <v>3</v>
      </c>
      <c r="F7" s="2">
        <v>1</v>
      </c>
      <c r="G7" s="3">
        <f>SUM(C7:F7)</f>
        <v>8</v>
      </c>
      <c r="H7" s="17" t="e">
        <f>LOOKUP(G7,#REF!, $N$5:$N$13)</f>
        <v>#REF!</v>
      </c>
      <c r="I7" s="26" t="s">
        <v>55</v>
      </c>
      <c r="K7" s="20">
        <v>3</v>
      </c>
      <c r="L7" s="13" t="s">
        <v>46</v>
      </c>
      <c r="N7" s="27" t="s">
        <v>55</v>
      </c>
    </row>
    <row r="8" spans="1:14" ht="25.5" customHeight="1" x14ac:dyDescent="0.25">
      <c r="A8" s="15">
        <v>4</v>
      </c>
      <c r="B8" s="39" t="s">
        <v>27</v>
      </c>
      <c r="C8" s="2">
        <v>3</v>
      </c>
      <c r="D8" s="2">
        <v>3</v>
      </c>
      <c r="E8" s="2">
        <v>3</v>
      </c>
      <c r="F8" s="2">
        <v>2</v>
      </c>
      <c r="G8" s="3">
        <f>SUM(C8:F8)</f>
        <v>11</v>
      </c>
      <c r="H8" s="17" t="e">
        <f>LOOKUP(G8,#REF!, $N$5:$N$13)</f>
        <v>#REF!</v>
      </c>
      <c r="I8" s="26" t="s">
        <v>57</v>
      </c>
      <c r="N8" s="27" t="s">
        <v>54</v>
      </c>
    </row>
    <row r="9" spans="1:14" ht="24" customHeight="1" x14ac:dyDescent="0.25">
      <c r="A9" s="15">
        <v>5</v>
      </c>
      <c r="B9" s="41" t="s">
        <v>77</v>
      </c>
      <c r="C9" s="2">
        <v>2</v>
      </c>
      <c r="D9" s="2">
        <v>1</v>
      </c>
      <c r="E9" s="2">
        <v>2</v>
      </c>
      <c r="F9" s="2">
        <v>1</v>
      </c>
      <c r="G9" s="3">
        <f t="shared" si="0"/>
        <v>6</v>
      </c>
      <c r="H9" s="17" t="e">
        <f>LOOKUP(G9,#REF!, $N$5:$N$13)</f>
        <v>#REF!</v>
      </c>
      <c r="I9" s="26" t="s">
        <v>53</v>
      </c>
      <c r="N9" s="27" t="s">
        <v>53</v>
      </c>
    </row>
    <row r="10" spans="1:14" ht="30.75" customHeight="1" x14ac:dyDescent="0.25">
      <c r="A10" s="15">
        <v>6</v>
      </c>
      <c r="B10" s="39" t="s">
        <v>28</v>
      </c>
      <c r="C10" s="2">
        <v>1</v>
      </c>
      <c r="D10" s="2">
        <v>2</v>
      </c>
      <c r="E10" s="2">
        <v>1</v>
      </c>
      <c r="F10" s="2">
        <v>2</v>
      </c>
      <c r="G10" s="3">
        <f t="shared" si="0"/>
        <v>6</v>
      </c>
      <c r="H10" s="17" t="e">
        <f>LOOKUP(G10,#REF!, $N$5:$N$13)</f>
        <v>#REF!</v>
      </c>
      <c r="I10" s="26" t="s">
        <v>53</v>
      </c>
      <c r="N10" s="27" t="s">
        <v>52</v>
      </c>
    </row>
    <row r="11" spans="1:14" ht="29.25" customHeight="1" x14ac:dyDescent="0.25">
      <c r="A11" s="15">
        <v>7</v>
      </c>
      <c r="B11" s="39" t="s">
        <v>38</v>
      </c>
      <c r="C11" s="2">
        <v>1</v>
      </c>
      <c r="D11" s="2">
        <v>1</v>
      </c>
      <c r="E11" s="2">
        <v>1</v>
      </c>
      <c r="F11" s="2">
        <v>1</v>
      </c>
      <c r="G11" s="3">
        <f t="shared" si="0"/>
        <v>4</v>
      </c>
      <c r="H11" s="17" t="e">
        <f>LOOKUP(G11,#REF!, $N$5:$N$13)</f>
        <v>#REF!</v>
      </c>
      <c r="I11" s="26" t="s">
        <v>52</v>
      </c>
      <c r="N11" s="27" t="s">
        <v>51</v>
      </c>
    </row>
    <row r="12" spans="1:14" ht="26.25" customHeight="1" x14ac:dyDescent="0.25">
      <c r="A12" s="15">
        <v>8</v>
      </c>
      <c r="B12" s="39" t="s">
        <v>39</v>
      </c>
      <c r="C12" s="2">
        <v>1</v>
      </c>
      <c r="D12" s="2">
        <v>1</v>
      </c>
      <c r="E12" s="2">
        <v>1</v>
      </c>
      <c r="F12" s="2">
        <v>1</v>
      </c>
      <c r="G12" s="3">
        <f t="shared" si="0"/>
        <v>4</v>
      </c>
      <c r="H12" s="17" t="e">
        <f>LOOKUP(G12,#REF!, $N$5:$N$13)</f>
        <v>#REF!</v>
      </c>
      <c r="I12" s="26" t="s">
        <v>52</v>
      </c>
      <c r="N12" s="27" t="s">
        <v>50</v>
      </c>
    </row>
    <row r="13" spans="1:14" ht="30.75" customHeight="1" x14ac:dyDescent="0.25">
      <c r="A13" s="15">
        <v>9</v>
      </c>
      <c r="B13" s="39" t="s">
        <v>40</v>
      </c>
      <c r="C13" s="2">
        <v>1</v>
      </c>
      <c r="D13" s="2">
        <v>1</v>
      </c>
      <c r="E13" s="2">
        <v>1</v>
      </c>
      <c r="F13" s="2">
        <v>1</v>
      </c>
      <c r="G13" s="3">
        <f t="shared" si="0"/>
        <v>4</v>
      </c>
      <c r="H13" s="17" t="e">
        <f>LOOKUP(G13,#REF!, $N$5:$N$13)</f>
        <v>#REF!</v>
      </c>
      <c r="I13" s="26" t="s">
        <v>52</v>
      </c>
      <c r="N13" s="27" t="s">
        <v>49</v>
      </c>
    </row>
    <row r="14" spans="1:14" ht="31.5" customHeight="1" x14ac:dyDescent="0.25">
      <c r="A14" s="15">
        <v>10</v>
      </c>
      <c r="B14" s="39" t="s">
        <v>29</v>
      </c>
      <c r="C14" s="2">
        <v>3</v>
      </c>
      <c r="D14" s="2">
        <v>3</v>
      </c>
      <c r="E14" s="2">
        <v>2</v>
      </c>
      <c r="F14" s="2">
        <v>3</v>
      </c>
      <c r="G14" s="3">
        <f t="shared" si="0"/>
        <v>11</v>
      </c>
      <c r="H14" s="17" t="e">
        <f>LOOKUP(G14,#REF!, $N$5:$N$13)</f>
        <v>#REF!</v>
      </c>
      <c r="I14" s="26" t="s">
        <v>57</v>
      </c>
      <c r="N14" s="27" t="s">
        <v>63</v>
      </c>
    </row>
    <row r="15" spans="1:14" ht="26.25" customHeight="1" x14ac:dyDescent="0.25">
      <c r="A15" s="15">
        <v>11</v>
      </c>
      <c r="B15" s="39" t="s">
        <v>37</v>
      </c>
      <c r="C15" s="2">
        <v>3</v>
      </c>
      <c r="D15" s="2">
        <v>2</v>
      </c>
      <c r="E15" s="2">
        <v>3</v>
      </c>
      <c r="F15" s="2">
        <v>3</v>
      </c>
      <c r="G15" s="3">
        <f t="shared" si="0"/>
        <v>11</v>
      </c>
      <c r="H15" s="17" t="e">
        <f>LOOKUP(G15,#REF!, $N$5:$N$13)</f>
        <v>#REF!</v>
      </c>
      <c r="I15" s="26" t="s">
        <v>57</v>
      </c>
      <c r="N15" s="27" t="s">
        <v>64</v>
      </c>
    </row>
    <row r="16" spans="1:14" ht="24.75" customHeight="1" x14ac:dyDescent="0.25">
      <c r="A16" s="15">
        <v>12</v>
      </c>
      <c r="B16" s="39" t="s">
        <v>36</v>
      </c>
      <c r="C16" s="2">
        <v>3</v>
      </c>
      <c r="D16" s="2">
        <v>2</v>
      </c>
      <c r="E16" s="2">
        <v>3</v>
      </c>
      <c r="F16" s="2">
        <v>3</v>
      </c>
      <c r="G16" s="3">
        <f t="shared" si="0"/>
        <v>11</v>
      </c>
      <c r="H16" s="17" t="e">
        <f>LOOKUP(G16,#REF!, $N$5:$N$13)</f>
        <v>#REF!</v>
      </c>
      <c r="I16" s="26" t="s">
        <v>57</v>
      </c>
      <c r="N16" s="27" t="s">
        <v>65</v>
      </c>
    </row>
    <row r="17" spans="1:14" ht="27" customHeight="1" x14ac:dyDescent="0.25">
      <c r="A17" s="15">
        <v>13</v>
      </c>
      <c r="B17" s="39" t="s">
        <v>30</v>
      </c>
      <c r="C17" s="2">
        <v>3</v>
      </c>
      <c r="D17" s="2">
        <v>1</v>
      </c>
      <c r="E17" s="2">
        <v>2</v>
      </c>
      <c r="F17" s="2">
        <v>3</v>
      </c>
      <c r="G17" s="3">
        <f t="shared" si="0"/>
        <v>9</v>
      </c>
      <c r="H17" s="17" t="e">
        <f>LOOKUP(G17,#REF!, $N$5:$N$13)</f>
        <v>#REF!</v>
      </c>
      <c r="I17" s="26" t="s">
        <v>56</v>
      </c>
      <c r="N17" s="27" t="s">
        <v>66</v>
      </c>
    </row>
    <row r="18" spans="1:14" ht="25.5" customHeight="1" x14ac:dyDescent="0.25">
      <c r="A18" s="1">
        <v>14</v>
      </c>
      <c r="B18" s="39" t="s">
        <v>31</v>
      </c>
      <c r="C18" s="2">
        <v>3</v>
      </c>
      <c r="D18" s="2">
        <v>3</v>
      </c>
      <c r="E18" s="2">
        <v>2</v>
      </c>
      <c r="F18" s="2">
        <v>3</v>
      </c>
      <c r="G18" s="3">
        <f t="shared" si="0"/>
        <v>11</v>
      </c>
      <c r="H18" s="17" t="e">
        <f>LOOKUP(G18,#REF!, $N$5:$N$13)</f>
        <v>#REF!</v>
      </c>
      <c r="I18" s="26" t="s">
        <v>57</v>
      </c>
      <c r="N18" s="27" t="s">
        <v>67</v>
      </c>
    </row>
  </sheetData>
  <conditionalFormatting sqref="H5:H18">
    <cfRule type="colorScale" priority="2">
      <colorScale>
        <cfvo type="num" val="4"/>
        <cfvo type="num" val="5"/>
        <cfvo type="num" val="12"/>
        <color rgb="FF00B050"/>
        <color rgb="FFFFEB84"/>
        <color rgb="FFFF0000"/>
      </colorScale>
    </cfRule>
  </conditionalFormatting>
  <conditionalFormatting sqref="G5:G18">
    <cfRule type="colorScale" priority="1">
      <colorScale>
        <cfvo type="num" val="4"/>
        <cfvo type="num" val="5"/>
        <cfvo type="num" val="12"/>
        <color rgb="FF00B050"/>
        <color rgb="FFFFEB84"/>
        <color rgb="FFFF0000"/>
      </colorScale>
    </cfRule>
  </conditionalFormatting>
  <dataValidations count="2">
    <dataValidation type="list" allowBlank="1" showInputMessage="1" showErrorMessage="1" sqref="I6:I18" xr:uid="{0F008820-55CB-4443-B73F-2DC7CC2E55A5}">
      <formula1>$N$5:$N$13</formula1>
    </dataValidation>
    <dataValidation type="list" allowBlank="1" showInputMessage="1" showErrorMessage="1" sqref="I5 N5:N18" xr:uid="{1CF09F1E-4D4B-4FE5-8A25-9AC36F847D60}">
      <formula1>$N$5:$N$18</formula1>
    </dataValidation>
  </dataValidations>
  <pageMargins left="0.7" right="0.7" top="0.75" bottom="0.75" header="0.3" footer="0.3"/>
  <pageSetup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Planificación</vt:lpstr>
      <vt:lpstr>Matriz Priorización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Ricardo Francisco Solano Cornejo</dc:creator>
  <cp:lastModifiedBy>USUARIO</cp:lastModifiedBy>
  <cp:lastPrinted>2024-02-28T14:46:32Z</cp:lastPrinted>
  <dcterms:created xsi:type="dcterms:W3CDTF">2019-04-01T15:00:44Z</dcterms:created>
  <dcterms:modified xsi:type="dcterms:W3CDTF">2024-02-28T15:47:47Z</dcterms:modified>
</cp:coreProperties>
</file>