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ri\OneDrive\Desktop\MDLL\CAM\"/>
    </mc:Choice>
  </mc:AlternateContent>
  <xr:revisionPtr revIDLastSave="0" documentId="13_ncr:1_{63D1300F-D2E2-4C60-9BAC-21E4C64810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triz Planificación" sheetId="1" r:id="rId1"/>
    <sheet name="Matriz Priorización " sheetId="2" r:id="rId2"/>
    <sheet name="INFORMACIÓN OPCIONES" sheetId="3" r:id="rId3"/>
  </sheets>
  <definedNames>
    <definedName name="_xlnm._FilterDatabase" localSheetId="0" hidden="1">'Matriz Planificación'!$L$7:$P$9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K19" i="1"/>
  <c r="K18" i="1"/>
  <c r="K17" i="1"/>
  <c r="K16" i="1"/>
  <c r="K15" i="1"/>
  <c r="K14" i="1"/>
  <c r="K13" i="1"/>
  <c r="K12" i="1"/>
  <c r="K11" i="1"/>
  <c r="K10" i="1"/>
  <c r="K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Ricardo Francisco Solano Cornejo</author>
    <author>Eduardo Murrieta Arevalo</author>
  </authors>
  <commentList>
    <comment ref="B7" authorId="0" shapeId="0" xr:uid="{9118745A-7AA6-4E00-BBEC-6565FCD87DD6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Debe estar de acuerdo a los ambitos que se plantean en el SLGA</t>
        </r>
      </text>
    </comment>
    <comment ref="C8" authorId="0" shapeId="0" xr:uid="{112A0049-5AC1-4E74-B0EF-95A276AB16A9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Se recomienda hacer una lluvia de ideas de todo lo que los integrantes de la CAM ven como problemático en cada ámbito temático del SLGA</t>
        </r>
      </text>
    </comment>
    <comment ref="D8" authorId="0" shapeId="0" xr:uid="{D920BF7D-22F7-47C6-B921-3A2B4809F89C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Definir cual es el o los problemas centrales en ese ámbito</t>
        </r>
      </text>
    </comment>
    <comment ref="E8" authorId="0" shapeId="0" xr:uid="{F86D460C-FC4E-4EAA-8CF8-F5DF217DCA10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institucions están relacionadas con el problema</t>
        </r>
      </text>
    </comment>
    <comment ref="F8" authorId="0" shapeId="0" xr:uid="{7B6BFDF0-B567-4E18-BFB1-88CBFCA18CE2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institucions están relacionadas con el problema</t>
        </r>
      </text>
    </comment>
    <comment ref="K8" authorId="0" shapeId="0" xr:uid="{A0C406A1-2B5E-41F3-A008-B6991D272A98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Usar la segunda pestaña para priorizar</t>
        </r>
      </text>
    </comment>
    <comment ref="L8" authorId="0" shapeId="0" xr:uid="{418E3406-2143-496E-9EDB-F79EE788A814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determinar los objetivos para cada problema</t>
        </r>
      </text>
    </comment>
    <comment ref="M8" authorId="0" shapeId="0" xr:uid="{06D862FC-0201-4900-907E-39F87ABC60F1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ver la vinculacioón del Obkjetivo con la matriz regional</t>
        </r>
      </text>
    </comment>
    <comment ref="N8" authorId="0" shapeId="0" xr:uid="{18ABDC2E-D78E-4F36-9FE2-59B35B2CFB0F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ver la relación con la política nacional del ambiente</t>
        </r>
      </text>
    </comment>
    <comment ref="Q8" authorId="0" shapeId="0" xr:uid="{684CC00A-2600-45BB-B25B-96847A0A4052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Tipo medio es una herramienta, por ejemplo una norma o capacitaciones. Tipo resultado es resolver el problema como por ejemplo "se ha reducido la contaminación de…"
</t>
        </r>
      </text>
    </comment>
    <comment ref="R8" authorId="0" shapeId="0" xr:uid="{F99E76DB-17BA-4DC7-B6E7-C6ED6A4FCE0B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Viene de la columna J</t>
        </r>
      </text>
    </comment>
    <comment ref="S8" authorId="0" shapeId="0" xr:uid="{FF95C81A-FA32-420B-BD7E-FEEA7DD5BD08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Especificamente como se va a lograr ese objetivo</t>
        </r>
      </text>
    </comment>
    <comment ref="U8" authorId="0" shapeId="0" xr:uid="{391D700F-A43C-4310-B8C6-06C1106B6BB2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meta nos ponemos al 2030
</t>
        </r>
      </text>
    </comment>
    <comment ref="V8" authorId="0" shapeId="0" xr:uid="{8C885FCF-5357-4186-BF48-046D6CF982E1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institución local es responsable de liderar la solución del problema</t>
        </r>
      </text>
    </comment>
    <comment ref="B9" authorId="1" shapeId="0" xr:uid="{9A90CBF1-6192-4C7F-A1B5-DE83015E22B4}">
      <text>
        <r>
          <rPr>
            <b/>
            <sz val="9"/>
            <color indexed="81"/>
            <rFont val="Tahoma"/>
            <family val="2"/>
          </rPr>
          <t>Eduardo Murrieta Arevalo:</t>
        </r>
        <r>
          <rPr>
            <sz val="9"/>
            <color indexed="81"/>
            <rFont val="Tahoma"/>
            <family val="2"/>
          </rPr>
          <t xml:space="preserve">
En lo que aplica a sus funciones y competencias en el marco del Proceso de Descentralización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Ricardo Francisco Solano Cornejo</author>
  </authors>
  <commentList>
    <comment ref="D5" authorId="0" shapeId="0" xr:uid="{598BF06B-E409-45DA-9081-A968A45F85A9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Tipo medio es una herramienta, por ejemplo una norma o capacitaciones. Tipo resultado es resolver el problema como por ejemplo "se ha reducido la contaminación de…"
</t>
        </r>
      </text>
    </comment>
  </commentList>
</comments>
</file>

<file path=xl/sharedStrings.xml><?xml version="1.0" encoding="utf-8"?>
<sst xmlns="http://schemas.openxmlformats.org/spreadsheetml/2006/main" count="305" uniqueCount="206">
  <si>
    <t>Actores involucrados</t>
  </si>
  <si>
    <t>Gravedad</t>
  </si>
  <si>
    <t>Alcance</t>
  </si>
  <si>
    <t>Magnitud</t>
  </si>
  <si>
    <t>Urgencia</t>
  </si>
  <si>
    <t>Puntaje Total</t>
  </si>
  <si>
    <t>Problemas Ambientales</t>
  </si>
  <si>
    <t>Orden de Prioridad</t>
  </si>
  <si>
    <t>PROPUESTA RUTA ESTRATÉGICA</t>
  </si>
  <si>
    <t>JERARQUIZACIÓN</t>
  </si>
  <si>
    <t>PRIORIZACIÓN DE PROBLEMAS</t>
  </si>
  <si>
    <t xml:space="preserve">Meta al 2030 </t>
  </si>
  <si>
    <t>Objetivos</t>
  </si>
  <si>
    <t>Vinculación con la PNA</t>
  </si>
  <si>
    <t>OP1: 
Mejorar la conservación y el uso sostenible de las especies y de la diversidad genética</t>
  </si>
  <si>
    <t xml:space="preserve">OP 2: 
Reducir los niveles de deforestación y degradación de los ecosistemas
</t>
  </si>
  <si>
    <t>OP 3: 
Reducir la contaminación atmosférica, de aguas marinas y continentales y de los suelos</t>
  </si>
  <si>
    <t xml:space="preserve">OP 4: 
Incrementar la valorización y la adecuada disposición final de los residuos sólidos
</t>
  </si>
  <si>
    <t xml:space="preserve">OP 5: 
Incrementar la adaptación de la población, agentes económicos y el Estado, ante los efectos del cambio climático, peligros hidrometeorológicos, eventos geofísicos y glaciológicos
</t>
  </si>
  <si>
    <t xml:space="preserve">OP 6: 
Fortalecer la Gobernanza ambiental con enfoque territorial en las entidades públicas y privadas
</t>
  </si>
  <si>
    <t xml:space="preserve">OP 7: 
Implementar el enfoque de economía circular en los procesos productivos y prácticas institucionales de las entidades públicas y privadas
</t>
  </si>
  <si>
    <t xml:space="preserve">OP 8: 
Reducir las emisiones de gases de efecto invernadero del país
</t>
  </si>
  <si>
    <t xml:space="preserve">OP 9: 
Mejorar el comportamiento ambiental de la ciudadanía
 </t>
  </si>
  <si>
    <t>Necesidades, Obstáculos y/o Causas del Problema</t>
  </si>
  <si>
    <t>FISCALIZACION AMBIENTAL</t>
  </si>
  <si>
    <t>CONSERVACION DE LA DIVERSIDAD BIOLÓGICA - ANP</t>
  </si>
  <si>
    <t>GESTIÓN INTEGRAL DE RECURSOS HÍDRICOS</t>
  </si>
  <si>
    <t>CALIDAD DEL AIRE</t>
  </si>
  <si>
    <t>GESTIÓN INTEGRAL DE RESIDUOS SÓLIDOS</t>
  </si>
  <si>
    <t>CIUDADANIA Y EDUCACIÓN AMBIENTAL</t>
  </si>
  <si>
    <t>INFORMACIÓN AMBIENTAL</t>
  </si>
  <si>
    <t>IDENTIFICACIÓN DE PROBLEMAS AMBIENTALES LOCALES</t>
  </si>
  <si>
    <t>Problema Ambiental Local</t>
  </si>
  <si>
    <t>DETERMINACIÓN Y VINCULACION DE OBJETIVOS</t>
  </si>
  <si>
    <t>ADAPTACIÓN DEL CAMBIO CLIMÁTICO</t>
  </si>
  <si>
    <t>CONTAMINACIÓN POR RUIDO</t>
  </si>
  <si>
    <t>Ponderación</t>
  </si>
  <si>
    <t>Nro.</t>
  </si>
  <si>
    <t>Valoración</t>
  </si>
  <si>
    <t>Bajo</t>
  </si>
  <si>
    <t>Medio</t>
  </si>
  <si>
    <t>Alto</t>
  </si>
  <si>
    <t>Priorización</t>
  </si>
  <si>
    <t>Prioridad</t>
  </si>
  <si>
    <t>PRIORIDAD 9</t>
  </si>
  <si>
    <t>PRIORIDAD 8</t>
  </si>
  <si>
    <t>PRIORIDAD 7</t>
  </si>
  <si>
    <t>PRIORIDAD 6</t>
  </si>
  <si>
    <t>PRIORIDAD 5</t>
  </si>
  <si>
    <t>PRIORIDAD 4</t>
  </si>
  <si>
    <t>PRIORIDAD 3</t>
  </si>
  <si>
    <t>PRIORIDAD 2</t>
  </si>
  <si>
    <t>PRIORIDAD 1</t>
  </si>
  <si>
    <t>Vinculación con la MPPACR</t>
  </si>
  <si>
    <t>Objetivo de Tipo Medio</t>
  </si>
  <si>
    <t>Objetivo de Tipo Resultado</t>
  </si>
  <si>
    <t>Objetivo de Tipo Medio o de Resultado</t>
  </si>
  <si>
    <t>PRIORIDAD 10</t>
  </si>
  <si>
    <t>PRIORIDAD 11</t>
  </si>
  <si>
    <t>PRIORIDAD 12</t>
  </si>
  <si>
    <t>PRIORIDAD 14</t>
  </si>
  <si>
    <t>PRIORIDAD 15</t>
  </si>
  <si>
    <t>Normas o instrumentos locales que atienden el problema</t>
  </si>
  <si>
    <t>Acciones que se están llevando a cabo</t>
  </si>
  <si>
    <t>Institución que lleva a cabo la acción</t>
  </si>
  <si>
    <t>EVALUACIÓN DE IMPACTO AMBIENTAL</t>
  </si>
  <si>
    <t>IDENTIFICACION DE ACCIONES ACTUALES ANTE LOS PROBLEMAS</t>
  </si>
  <si>
    <t>Deterioro de las estructuras productivas y socioculturales de las comunidades amazónicas, andinas y costeras</t>
  </si>
  <si>
    <t>Afectación de la población por emergencia y desastres</t>
  </si>
  <si>
    <t>Mayor Incidencia de Enfermedades</t>
  </si>
  <si>
    <t>Conflictividad Socioambiental acrecentada</t>
  </si>
  <si>
    <t xml:space="preserve">ORDENAMIENTO TERRITORIAL AMBIENTAL </t>
  </si>
  <si>
    <t>Efectos del Problema Ambiental Local</t>
  </si>
  <si>
    <t>Instituciones Responsables</t>
  </si>
  <si>
    <t>Incremento de gases de efecto invernadero (GEI)</t>
  </si>
  <si>
    <t>MATRIZ DE PRIORIDADES DE LA POLÍTICA AMBIENTAL Y CLIMATICA LOCAL  (MPPACL) DE LLACANORA</t>
  </si>
  <si>
    <t>limitado control y fiscalización ambiental local</t>
  </si>
  <si>
    <t>MDLL</t>
  </si>
  <si>
    <t>Ausencia de políticas para la adaptación a los efectos provocados por el cambio climático.
Ausencia de una Política Ambiental y Climática Local.</t>
  </si>
  <si>
    <t>Aumento de la vulnerabilidad climática de los ecosistemas a nivel distrital.</t>
  </si>
  <si>
    <t>MINAM
GORECAJ
SENHAMI
DESA
ANA
ALA</t>
  </si>
  <si>
    <t>MDLL
DRE
UGEL</t>
  </si>
  <si>
    <t>Disminuir la vulnerabilidad climática de los ecosistemas a nivel distrital.</t>
  </si>
  <si>
    <t>Mejorar el acceso directo por parte de la ciudadanía a la información ambiental actualizada y de interés.</t>
  </si>
  <si>
    <t>OBJETOS DE PRIORIDADES DE LA PNA</t>
  </si>
  <si>
    <t>OP 7: Mejorar el desempeño ambiental de las cadenas productivas y de consumo de bienes y servicios, aplicando la economía circular.</t>
  </si>
  <si>
    <t>OP1: Mejorar la conservación de las especies y de la diversidad genética.</t>
  </si>
  <si>
    <t>OP 2: Reducir los niveles de deforestación y degradación de los ecosistemas.</t>
  </si>
  <si>
    <t>OP 3: Reducir la contaminación del aire, agua y suelo.</t>
  </si>
  <si>
    <t>OP 4: Incrementar la disposición adecuada de los residuos sólidos.</t>
  </si>
  <si>
    <t>OP 5: Incrementar la adaptación ante los efectos del cambio climático del país.</t>
  </si>
  <si>
    <t>OP 6: Fortalecer la gobernanza ambiental con enfoque territorial en las entidades públicas y privadas</t>
  </si>
  <si>
    <t>OP 8: Reducir las emisiones de gases de efecto invernadero del país.</t>
  </si>
  <si>
    <t>OP 9: Mejorar el comportamiento ambiental de la ciudadanía.</t>
  </si>
  <si>
    <t xml:space="preserve">MDLL
</t>
  </si>
  <si>
    <t>AMBITOS TEMÁTICOS  DEL SLGA</t>
  </si>
  <si>
    <t>No se cuenta con instrumentos de gestión de residuos sólidos (Estudio de Caracterización de Residuos Sólidos, Plan de Manejo de Residuos Sólidos y Plan de barrido y limpieza pública).
No se ha implementado programas de segregación en fuente y recolección selectiva de residuos sólidos.
No se ha implementado programas de formalización de recicladores (normas)
No implementación de puntos ecológicos para la segregación en fuente.</t>
  </si>
  <si>
    <t>Crecimiento poblacional desordenado y deterioro de ecosistemas de interés ambiental.</t>
  </si>
  <si>
    <t>Inadecuado control, monitoreo y vigilancia de la alteración de la calidad del aire</t>
  </si>
  <si>
    <t>Inadecuado control, monitoreo y vigilancia de la contaminación por ruido.</t>
  </si>
  <si>
    <t>Control y supervisión limitada para identificar, prevenir y mitigar los impactos ambientales de los proyectos de inversión pública y privada en el distrito.</t>
  </si>
  <si>
    <t>Inexistente control de la Alteración de la biodiversidad y valor ecológico existente en el ámbito local
Deforestación indiscriminada.</t>
  </si>
  <si>
    <t>Rio Cajamarquino contaminado por el vertimiento de agua residual no tratada.
'Contaminación de agua por actividades del hombre.
Deterioro de cuerpos de agua superficial de interés local.</t>
  </si>
  <si>
    <t>Inadecuada e ineficiente gestión y control de residuos municipales y peligrosos.</t>
  </si>
  <si>
    <t>Acceso limitado y desconocimiento de estudios de monitoreo y control del sistema de información ambiental.</t>
  </si>
  <si>
    <t>Ineficiente formación de promotores ambientales, escasa implementación de proyectos ambientales de interés local.
Reducción de área de impacto e intervención con el programa EDUCCA.</t>
  </si>
  <si>
    <t xml:space="preserve">Modificación y/o alteración de hábitat con afectación a ecosistemas y biodiversidad en el distrito. </t>
  </si>
  <si>
    <t>Prevalencia de la contaminación de fuentes de agua.</t>
  </si>
  <si>
    <t>Contaminación acústica en áreas urbanas y rurales.</t>
  </si>
  <si>
    <t>Inadecuada e ineficiente gestión de residuos sólidos.</t>
  </si>
  <si>
    <t>Limitada conciencia y ciudadanía ambiental.</t>
  </si>
  <si>
    <t>Limitado acceso directo de la ciudadanía a la información ambiental.</t>
  </si>
  <si>
    <t>Reducir la contaminación de fuentes de agua.</t>
  </si>
  <si>
    <t>Elaborar e implementar el plan de acondicionamiento territorial e identificación de áreas de conservación ambiental.</t>
  </si>
  <si>
    <t>Reducir la contaminación de aire.</t>
  </si>
  <si>
    <t>Reducir la contaminación acústica en áreas urbanas.</t>
  </si>
  <si>
    <t>Asegurar la adecuada gestión integral de los residuos sólidos.</t>
  </si>
  <si>
    <t>Disminuir la vulnerabilidad climática de los ecosistemas a nivel Distrital.</t>
  </si>
  <si>
    <t>Mejorar el comportamiento ambientalmente no sostenible de los ciudadanos.</t>
  </si>
  <si>
    <t>Mejorar el acceso a la información ambiental actualizando datos de interés, para toma decisiones.</t>
  </si>
  <si>
    <t>Conservar la biodiversidad y valor ecológico en el distrito.</t>
  </si>
  <si>
    <t>Optimizar el uso y ocupación de ecosistemas y áreas de interés ambiental.</t>
  </si>
  <si>
    <t>Asegurar la gestión integral de los residuos sólidos.</t>
  </si>
  <si>
    <t>Mejorar la sensibilización y cultura ambiental para la protección de los recursos naturales y control de la calidad ambiental.</t>
  </si>
  <si>
    <t>Implementar procedimiento y requisitos para emitir certificación ambiental, así como su incorporación en el TUPA.</t>
  </si>
  <si>
    <t>Realizar monitoreos de control de casa y tala ilegal de especies de flora y fauna.</t>
  </si>
  <si>
    <t>Monitorear las emisiones de material particulado.</t>
  </si>
  <si>
    <t>Aumento de monitoreos de ruido.</t>
  </si>
  <si>
    <t>Implementación de Estudio de Caracterización de Residuos Sólidos.
Implementación del Plan de Manejo de Residuos Sólidos.
Implementación del Plan de Limpieza pública y recolección selectiva.
Implementación de programas de segregación en fuente.
Promover la educación ambiental adaptados a la realidad del distrito.</t>
  </si>
  <si>
    <t>Elaborar políticas para la adaptación y mitigación al cambio climático.
Planificar investigar, promover y ejecutar acciones de adaptación al cambio climático.
Elaboración de la Política Ambiental y Climática Local.</t>
  </si>
  <si>
    <t>Mejorar la sensibilización y cultura ambiental para la protección de los recursos naturales y control de la calidad ambiental.                                                                                                         Fortalecer la aplicación del enfoque ambiental en las Instituciones Educativas en el marco de la educación para el desarrollo sostenible.</t>
  </si>
  <si>
    <t>Mejoramiento del acceso directo por parte de la ciudadanía a la información ambiental actualizada y de interés.
Consolidar el SIAL, brindando el acceso libre y efectivo a la información ambiental.</t>
  </si>
  <si>
    <t>Gobierno local actualmente no cuenta con facultad para evaluar, aprobar y emitir la certificación ambiental de DIA, EIA – sd de proyectos de inversión pública y privada.</t>
  </si>
  <si>
    <t>Gobierno local no cuenta con facultad aplicar proceso administrativo sancionador para para las supervisiones ambientales correspondientes al PLANEFA por la ausencia del RASA.</t>
  </si>
  <si>
    <t>Limitado control y fiscalización ambiental en la jurisdicción del distrito.</t>
  </si>
  <si>
    <t>Limitada capacidad para identificar, prevenir y monitorear los impactos ambientales de los proyectos de inversión pública y privada en el distrito de Llacanora.</t>
  </si>
  <si>
    <t>-</t>
  </si>
  <si>
    <t xml:space="preserve">Ordenanza Municipal N° 10 -2023 - MDLL </t>
  </si>
  <si>
    <t>Espera a la aprobación del plan de trabajo de ECRSM</t>
  </si>
  <si>
    <t>Programación para monitoreo de material particulado para el 2025</t>
  </si>
  <si>
    <t>Ordenanza Municipal N° 07 -2024 -MDLL/A</t>
  </si>
  <si>
    <t>Aplicación del programa EDUCCA - 2024</t>
  </si>
  <si>
    <t>MDLL
MPC
MINAM
GORECAJ</t>
  </si>
  <si>
    <t>Mejorar procesos de control y fiscalización ambiental en la jurisdicción del distrito.</t>
  </si>
  <si>
    <t>Ejecución del 100 % de monitoreos programados</t>
  </si>
  <si>
    <t>MPC
MDLL
ANA
GORECAJ</t>
  </si>
  <si>
    <t>MDLL
MPC
GORECAJ</t>
  </si>
  <si>
    <t>Actualización de esquema de acondicionamiento urbano 2023 - 2033 de Llacanora</t>
  </si>
  <si>
    <t>% de Actualización del esquema de acondicionamiento urbano 2023 - 2033 de Llacanora</t>
  </si>
  <si>
    <t>MDLL
OEFA
MPC</t>
  </si>
  <si>
    <t>MDLL
SERNANP</t>
  </si>
  <si>
    <t>Incorporar la facultad a la municipalidad local para prevenir y monitorear los impactos ambientales de los proyectos de inversión pública y privada de injerencia local.</t>
  </si>
  <si>
    <t>Implementar proceso sancionador para delitos ambientales dentro del proceso de fiscalización ambiental</t>
  </si>
  <si>
    <t>Generar compromisos articulados con la Municipalidad Provincial de Cajamarca para el vertimiento controlado y tratado de sus aguas residuales en rio Cajamarquino.</t>
  </si>
  <si>
    <t>Número de Compromisos articulados</t>
  </si>
  <si>
    <t>02 compromisos generados</t>
  </si>
  <si>
    <t>Ausencia de normatividad para la preservación y conservación de especies nativas vegetales o endémicas del distrito.</t>
  </si>
  <si>
    <t>Modificación y/o alteración de hábitat con afectación a ecosistemas y biodiversidad en el distrito.</t>
  </si>
  <si>
    <t>Vertimiento de aguas residuales en rio Cajamarquino.</t>
  </si>
  <si>
    <t>Quebrada Shaullomayo colmatada por sedimentos y vegetación.</t>
  </si>
  <si>
    <t>Inadecuado uso y ocupación de ecosistemas y áreas de interés ambiental.</t>
  </si>
  <si>
    <t>Inexistente difusión de documentos de zonificación por uso de suelo</t>
  </si>
  <si>
    <r>
      <t xml:space="preserve"> Objetivo Estratégico Local Ambiental
</t>
    </r>
    <r>
      <rPr>
        <b/>
        <sz val="16"/>
        <rFont val="Times New Roman"/>
        <family val="1"/>
      </rPr>
      <t>(OEL.A)</t>
    </r>
  </si>
  <si>
    <r>
      <t xml:space="preserve">Acción Estratégica Local Ambiental </t>
    </r>
    <r>
      <rPr>
        <b/>
        <sz val="16"/>
        <rFont val="Times New Roman"/>
        <family val="1"/>
      </rPr>
      <t>(AEL.A)</t>
    </r>
  </si>
  <si>
    <r>
      <t xml:space="preserve">Indicador del </t>
    </r>
    <r>
      <rPr>
        <b/>
        <sz val="16"/>
        <rFont val="Times New Roman"/>
        <family val="1"/>
      </rPr>
      <t>OEL.A</t>
    </r>
  </si>
  <si>
    <t>Bajo presupuesto para mejorar la implementación de programas en educación, cultura y ciudadanía ambiental.                                                                               Baja participación de población juvenil - adulta en el programa EDUCCA.</t>
  </si>
  <si>
    <t>Falta de presupuesto para la implementación de la plataforma del Sistema de Información Ambiental Local - SIAL del distro de Llacanora.</t>
  </si>
  <si>
    <t>Inadecuado control, monitoreo y vigilancia de la alteración de la calidad del aire.</t>
  </si>
  <si>
    <t>Inadecuada e ineficiente gestión de residuos sólidos</t>
  </si>
  <si>
    <t>MDLL
MPC</t>
  </si>
  <si>
    <t>MDLL
OEFA</t>
  </si>
  <si>
    <t>MDLL
MPC
OEFA</t>
  </si>
  <si>
    <t>Ordenanza Municipal N° 05 -2018 - MDLL.
Resolución de Alcaldía N° 27 - 2024 - MDLL/A.</t>
  </si>
  <si>
    <t>Resolución de Alcaldía N° 48 - 2023 - MDLL/A</t>
  </si>
  <si>
    <t>Programación para monitoreo ruido para el 2024.</t>
  </si>
  <si>
    <t xml:space="preserve">Inadecuado uso y ocupación de ecosistemas y áreas de interés ambiental.                                           </t>
  </si>
  <si>
    <t>Mejorar el control y supervisión ambiental de los gobiernos locales.</t>
  </si>
  <si>
    <t>Conservar la biodiversidad y valor ecológico en el distrito y evitar la caza ilegal.</t>
  </si>
  <si>
    <t>Reducir la contaminación del aire en áreas urbanas</t>
  </si>
  <si>
    <t>Disminuir la vulnerabilidad climática de los ecosistemas en el ámbito regional</t>
  </si>
  <si>
    <t xml:space="preserve">% de implementación de Instrumentos de gestión de residuos sólidos:
Estudio de Caracterización de Residuos Sólidos.
Plan de Manejo de residuos sólidos.
Programas de segregación en fuente.
Programas de aprovechamiento de residuos sólidos.
Plan de barrido y recolección selectiva.
Normativa sancionadora para residuos sólidos.    </t>
  </si>
  <si>
    <t>Número de Políticas Ambientales aprobadas.</t>
  </si>
  <si>
    <t>Número de instituciones que participan en el programa municipal EDUCCA.</t>
  </si>
  <si>
    <t>Número de visitas al SIAL que acceden a información ambiental.                                       SIAL actualizado y operativo.</t>
  </si>
  <si>
    <t>SIAL consolidado.
50 % de la población distrital se informa en el SIAL</t>
  </si>
  <si>
    <t>MDLL
MPC
DESA</t>
  </si>
  <si>
    <t>N°</t>
  </si>
  <si>
    <t xml:space="preserve">Mejorar la capacidad de gestionar impactos ambientales </t>
  </si>
  <si>
    <t xml:space="preserve">Mejorar la capacidad para prevenir y gestionar los impactos ambientales de las inversiones publicas y privadas </t>
  </si>
  <si>
    <t xml:space="preserve">Mejorar el control y la supervisión de la degradacIon ambiental de las actividades productivas.
Mejorar el control de la degradacion de componentes ambientales por actividades mineras no formalizadas
</t>
  </si>
  <si>
    <t xml:space="preserve">Conservar la biodiversidad y valor ecologio  existente en la región.
Reducir la degradación de ecosistemas en el ámbito regional.
</t>
  </si>
  <si>
    <t>Asegurar la disponibilidad del recurso hidrico para la sostenibilidad de los ecosistemas.</t>
  </si>
  <si>
    <t xml:space="preserve">Optimizar el Uso y ocupación de ecosistemas y áreas de interes ambiental </t>
  </si>
  <si>
    <t>Reducir la contamInacion del aire en areas urbanas</t>
  </si>
  <si>
    <t>Asegurar el tratamiento y disposición final adecuados de los residuos sólidos.</t>
  </si>
  <si>
    <t>Mejorar la sensibilizaciòn  y cultura ambiental para la protección de los recursos naturales y control de la calidad ambiental</t>
  </si>
  <si>
    <t>Mejorar el acceso directo por parte de la ciudadanía  a la información ambiental actualizada y de interes.</t>
  </si>
  <si>
    <t>Implementación del 100 % del intrumento para otorgar certificación ambiental</t>
  </si>
  <si>
    <t>% de implementación del intrumento para otorgamiento de IGA a proyectos de inversión publica y privada</t>
  </si>
  <si>
    <t>% de implementación de instrumento  sancionador en materia de fiscalización ambiental.</t>
  </si>
  <si>
    <t>Proceso sancionador implementado al 100 %</t>
  </si>
  <si>
    <t>Esquema de acondicionamiento urbano 2023 - 2033 de Llacanora actualizado al 100 %</t>
  </si>
  <si>
    <t>Instrumentos de Gestión de Residuos  Solidos 
implementados al 100 %</t>
  </si>
  <si>
    <t>02 normas aprobadas para regulación de emisión de GEI</t>
  </si>
  <si>
    <t>21 Instituciones educativas participan en el programa municipal EDUCCA.</t>
  </si>
  <si>
    <t>% de monitoreos programados ejecutados.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</si>
</sst>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4" tint="-0.249977111117893"/>
      <name val="Calibri Light"/>
      <family val="2"/>
      <scheme val="major"/>
    </font>
    <font>
      <sz val="8"/>
      <name val="Calibri"/>
      <family val="2"/>
      <scheme val="minor"/>
    </font>
    <font>
      <sz val="16"/>
      <color rgb="FF000000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16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9" borderId="0" xfId="0" applyFill="1"/>
    <xf numFmtId="0" fontId="6" fillId="0" borderId="1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0" fillId="9" borderId="0" xfId="0" applyFont="1" applyFill="1"/>
    <xf numFmtId="0" fontId="1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2" fillId="0" borderId="4" xfId="0" quotePrefix="1" applyFont="1" applyBorder="1" applyAlignment="1">
      <alignment horizontal="center" vertical="center" wrapText="1"/>
    </xf>
    <xf numFmtId="0" fontId="12" fillId="0" borderId="5" xfId="0" quotePrefix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2" fillId="0" borderId="3" xfId="0" quotePrefix="1" applyFont="1" applyBorder="1" applyAlignment="1">
      <alignment horizontal="left" vertical="center" wrapText="1"/>
    </xf>
    <xf numFmtId="0" fontId="12" fillId="0" borderId="6" xfId="0" quotePrefix="1" applyFont="1" applyBorder="1" applyAlignment="1">
      <alignment horizontal="left" vertical="center" wrapText="1"/>
    </xf>
    <xf numFmtId="0" fontId="10" fillId="9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left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6" fillId="2" borderId="1" xfId="0" quotePrefix="1" applyFont="1" applyFill="1" applyBorder="1" applyAlignment="1">
      <alignment horizontal="left" vertical="center" wrapText="1"/>
    </xf>
    <xf numFmtId="0" fontId="16" fillId="0" borderId="1" xfId="0" quotePrefix="1" applyFont="1" applyBorder="1" applyAlignment="1">
      <alignment horizontal="left" vertical="center" wrapText="1"/>
    </xf>
    <xf numFmtId="0" fontId="16" fillId="15" borderId="1" xfId="0" quotePrefix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left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1" fillId="9" borderId="0" xfId="0" applyFont="1" applyFill="1" applyAlignment="1">
      <alignment horizontal="center"/>
    </xf>
    <xf numFmtId="0" fontId="17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1085850</xdr:colOff>
      <xdr:row>0</xdr:row>
      <xdr:rowOff>228601</xdr:rowOff>
    </xdr:from>
    <xdr:to>
      <xdr:col>5</xdr:col>
      <xdr:colOff>788670</xdr:colOff>
      <xdr:row>5</xdr:row>
      <xdr:rowOff>656241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90660B-CD88-D9EC-9FC4-111059FFA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0" y="228601"/>
          <a:ext cx="1562100" cy="2046890"/>
        </a:xfrm>
        <a:prstGeom prst="rect">
          <a:avLst/>
        </a:prstGeom>
      </xdr:spPr>
    </xdr:pic>
    <xdr:clientData/>
  </xdr:twoCellAnchor>
  <xdr:twoCellAnchor editAs="oneCell">
    <xdr:from>
      <xdr:col>12</xdr:col>
      <xdr:colOff>1066800</xdr:colOff>
      <xdr:row>0</xdr:row>
      <xdr:rowOff>266700</xdr:rowOff>
    </xdr:from>
    <xdr:to>
      <xdr:col>12</xdr:col>
      <xdr:colOff>2504259</xdr:colOff>
      <xdr:row>5</xdr:row>
      <xdr:rowOff>497114</xdr:rowOff>
    </xdr:to>
    <xdr:pic>
      <xdr:nvPicPr>
        <xdr:cNvPr id="5" name="Imagen 4" descr="Logotipo&#10;&#10;Descripción generada automáticamente">
          <a:extLst>
            <a:ext uri="{FF2B5EF4-FFF2-40B4-BE49-F238E27FC236}">
              <a16:creationId xmlns:a16="http://schemas.microsoft.com/office/drawing/2014/main" id="{C7E2ACC2-B90E-4001-986D-773191832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21950" y="266700"/>
          <a:ext cx="1426029" cy="18496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J207"/>
  <sheetViews>
    <sheetView tabSelected="1" topLeftCell="L16" zoomScale="40" zoomScaleNormal="40" zoomScaleSheetLayoutView="25" workbookViewId="0">
      <selection activeCell="Y13" sqref="Y13"/>
    </sheetView>
  </sheetViews>
  <sheetFormatPr baseColWidth="10" defaultRowHeight="14.4" x14ac:dyDescent="0.3"/>
  <cols>
    <col min="1" max="1" width="5.6640625" customWidth="1"/>
    <col min="2" max="2" width="74.6640625" customWidth="1"/>
    <col min="3" max="3" width="73.44140625" bestFit="1" customWidth="1"/>
    <col min="4" max="4" width="69.44140625" bestFit="1" customWidth="1"/>
    <col min="5" max="5" width="27.21875" style="30" bestFit="1" customWidth="1"/>
    <col min="6" max="6" width="66.77734375" style="30" bestFit="1" customWidth="1"/>
    <col min="7" max="7" width="43.6640625" customWidth="1"/>
    <col min="8" max="8" width="32.5546875" bestFit="1" customWidth="1"/>
    <col min="9" max="9" width="22.77734375" bestFit="1" customWidth="1"/>
    <col min="10" max="10" width="45.88671875" customWidth="1"/>
    <col min="11" max="11" width="30.77734375" style="30" bestFit="1" customWidth="1"/>
    <col min="12" max="12" width="51.21875" bestFit="1" customWidth="1"/>
    <col min="13" max="13" width="49.88671875" bestFit="1" customWidth="1"/>
    <col min="14" max="14" width="45.44140625" bestFit="1" customWidth="1"/>
    <col min="15" max="15" width="18.6640625" hidden="1" customWidth="1"/>
    <col min="16" max="16" width="21" hidden="1" customWidth="1"/>
    <col min="17" max="17" width="37.88671875" bestFit="1" customWidth="1"/>
    <col min="18" max="18" width="47.21875" bestFit="1" customWidth="1"/>
    <col min="19" max="19" width="48.5546875" bestFit="1" customWidth="1"/>
    <col min="20" max="20" width="53.44140625" bestFit="1" customWidth="1"/>
    <col min="21" max="21" width="29.88671875" customWidth="1"/>
    <col min="22" max="22" width="21.44140625" bestFit="1" customWidth="1"/>
    <col min="25" max="25" width="58.5546875" customWidth="1"/>
    <col min="65" max="65" width="44.6640625" customWidth="1"/>
    <col min="163" max="163" width="0.5546875" customWidth="1"/>
    <col min="164" max="164" width="21.5546875" customWidth="1"/>
    <col min="165" max="165" width="52.88671875" customWidth="1"/>
    <col min="166" max="166" width="38.44140625" customWidth="1"/>
  </cols>
  <sheetData>
    <row r="1" spans="1:25" ht="25.8" x14ac:dyDescent="0.5">
      <c r="A1" s="18"/>
      <c r="B1" s="18"/>
      <c r="C1" s="18"/>
      <c r="D1" s="18"/>
      <c r="E1" s="29"/>
      <c r="F1" s="29"/>
      <c r="G1" s="18"/>
      <c r="H1" s="18"/>
      <c r="I1" s="18"/>
      <c r="J1" s="18"/>
      <c r="K1" s="29"/>
      <c r="L1" s="18"/>
      <c r="M1" s="18"/>
      <c r="N1" s="18"/>
      <c r="O1" s="18"/>
      <c r="P1" s="18"/>
      <c r="Q1" s="18"/>
      <c r="R1" s="18"/>
      <c r="S1" s="18"/>
      <c r="T1" s="18"/>
      <c r="U1" s="18"/>
      <c r="V1" s="19"/>
    </row>
    <row r="2" spans="1:25" ht="25.8" x14ac:dyDescent="0.5">
      <c r="A2" s="18"/>
      <c r="B2" s="18"/>
      <c r="C2" s="18"/>
      <c r="D2" s="18"/>
      <c r="E2" s="29"/>
      <c r="F2" s="29"/>
      <c r="G2" s="18"/>
      <c r="H2" s="18"/>
      <c r="I2" s="18"/>
      <c r="J2" s="18"/>
      <c r="K2" s="29"/>
      <c r="L2" s="18"/>
      <c r="M2" s="18"/>
      <c r="N2" s="18"/>
      <c r="O2" s="18"/>
      <c r="P2" s="18"/>
      <c r="Q2" s="18"/>
      <c r="R2" s="18"/>
      <c r="S2" s="18"/>
      <c r="T2" s="18"/>
      <c r="U2" s="18"/>
      <c r="V2" s="19"/>
    </row>
    <row r="3" spans="1:25" ht="25.8" x14ac:dyDescent="0.5">
      <c r="A3" s="18"/>
      <c r="B3" s="18"/>
      <c r="C3" s="18"/>
      <c r="D3" s="18"/>
      <c r="E3" s="29"/>
      <c r="F3" s="29"/>
      <c r="G3" s="18"/>
      <c r="H3" s="18"/>
      <c r="I3" s="18"/>
      <c r="J3" s="18"/>
      <c r="K3" s="29"/>
      <c r="L3" s="18"/>
      <c r="M3" s="18"/>
      <c r="N3" s="18"/>
      <c r="O3" s="18"/>
      <c r="P3" s="18"/>
      <c r="Q3" s="18"/>
      <c r="R3" s="18"/>
      <c r="S3" s="18"/>
      <c r="T3" s="18"/>
      <c r="U3" s="18"/>
      <c r="V3" s="19"/>
    </row>
    <row r="4" spans="1:25" ht="25.8" x14ac:dyDescent="0.5">
      <c r="A4" s="50" t="s">
        <v>75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19"/>
    </row>
    <row r="5" spans="1:25" ht="25.8" x14ac:dyDescent="0.5">
      <c r="A5" s="18"/>
      <c r="B5" s="18"/>
      <c r="C5" s="18"/>
      <c r="D5" s="18"/>
      <c r="E5" s="29"/>
      <c r="F5" s="29"/>
      <c r="G5" s="18"/>
      <c r="H5" s="18"/>
      <c r="I5" s="18"/>
      <c r="J5" s="18"/>
      <c r="K5" s="29"/>
      <c r="L5" s="18"/>
      <c r="M5" s="18"/>
      <c r="N5" s="18"/>
      <c r="O5" s="18"/>
      <c r="P5" s="18"/>
      <c r="Q5" s="18"/>
      <c r="R5" s="18"/>
      <c r="S5" s="18"/>
      <c r="T5" s="18"/>
      <c r="U5" s="18"/>
      <c r="V5" s="19"/>
    </row>
    <row r="6" spans="1:25" ht="64.8" customHeight="1" x14ac:dyDescent="0.5">
      <c r="A6" s="18"/>
      <c r="B6" s="18"/>
      <c r="C6" s="18"/>
      <c r="D6" s="18"/>
      <c r="E6" s="29"/>
      <c r="F6" s="29"/>
      <c r="G6" s="18"/>
      <c r="H6" s="18"/>
      <c r="I6" s="18"/>
      <c r="J6" s="18"/>
      <c r="K6" s="29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</row>
    <row r="7" spans="1:25" ht="43.2" customHeight="1" x14ac:dyDescent="0.3">
      <c r="A7" s="51" t="s">
        <v>186</v>
      </c>
      <c r="B7" s="52" t="s">
        <v>95</v>
      </c>
      <c r="C7" s="53" t="s">
        <v>31</v>
      </c>
      <c r="D7" s="53"/>
      <c r="E7" s="53"/>
      <c r="F7" s="53"/>
      <c r="G7" s="58" t="s">
        <v>66</v>
      </c>
      <c r="H7" s="58"/>
      <c r="I7" s="58"/>
      <c r="J7" s="56" t="s">
        <v>10</v>
      </c>
      <c r="K7" s="56"/>
      <c r="L7" s="54" t="s">
        <v>33</v>
      </c>
      <c r="M7" s="54"/>
      <c r="N7" s="54"/>
      <c r="O7" s="55" t="s">
        <v>9</v>
      </c>
      <c r="P7" s="55"/>
      <c r="Q7" s="34" t="s">
        <v>9</v>
      </c>
      <c r="R7" s="57" t="s">
        <v>8</v>
      </c>
      <c r="S7" s="57"/>
      <c r="T7" s="57"/>
      <c r="U7" s="57"/>
      <c r="V7" s="57"/>
    </row>
    <row r="8" spans="1:25" ht="80.400000000000006" customHeight="1" x14ac:dyDescent="0.3">
      <c r="A8" s="51"/>
      <c r="B8" s="52"/>
      <c r="C8" s="35" t="s">
        <v>23</v>
      </c>
      <c r="D8" s="35" t="s">
        <v>32</v>
      </c>
      <c r="E8" s="35" t="s">
        <v>0</v>
      </c>
      <c r="F8" s="35" t="s">
        <v>72</v>
      </c>
      <c r="G8" s="36" t="s">
        <v>62</v>
      </c>
      <c r="H8" s="36" t="s">
        <v>63</v>
      </c>
      <c r="I8" s="36" t="s">
        <v>64</v>
      </c>
      <c r="J8" s="37" t="s">
        <v>32</v>
      </c>
      <c r="K8" s="37" t="s">
        <v>7</v>
      </c>
      <c r="L8" s="38" t="s">
        <v>12</v>
      </c>
      <c r="M8" s="38" t="s">
        <v>53</v>
      </c>
      <c r="N8" s="38" t="s">
        <v>13</v>
      </c>
      <c r="O8" s="34" t="s">
        <v>54</v>
      </c>
      <c r="P8" s="34" t="s">
        <v>55</v>
      </c>
      <c r="Q8" s="34" t="s">
        <v>56</v>
      </c>
      <c r="R8" s="39" t="s">
        <v>162</v>
      </c>
      <c r="S8" s="39" t="s">
        <v>163</v>
      </c>
      <c r="T8" s="39" t="s">
        <v>164</v>
      </c>
      <c r="U8" s="39" t="s">
        <v>11</v>
      </c>
      <c r="V8" s="39" t="s">
        <v>73</v>
      </c>
    </row>
    <row r="9" spans="1:25" ht="138" customHeight="1" x14ac:dyDescent="0.3">
      <c r="A9" s="48">
        <v>1</v>
      </c>
      <c r="B9" s="33" t="s">
        <v>65</v>
      </c>
      <c r="C9" s="31" t="s">
        <v>132</v>
      </c>
      <c r="D9" s="32" t="s">
        <v>135</v>
      </c>
      <c r="E9" s="32" t="s">
        <v>142</v>
      </c>
      <c r="F9" s="32" t="s">
        <v>70</v>
      </c>
      <c r="G9" s="32" t="s">
        <v>136</v>
      </c>
      <c r="H9" s="32" t="s">
        <v>136</v>
      </c>
      <c r="I9" s="32" t="s">
        <v>136</v>
      </c>
      <c r="J9" s="40" t="s">
        <v>135</v>
      </c>
      <c r="K9" s="41" t="str">
        <f>'Matriz Priorización '!I5</f>
        <v>PRIORIDAD 6</v>
      </c>
      <c r="L9" s="40" t="s">
        <v>151</v>
      </c>
      <c r="M9" s="40" t="s">
        <v>188</v>
      </c>
      <c r="N9" s="40" t="s">
        <v>86</v>
      </c>
      <c r="O9" s="43"/>
      <c r="P9" s="44"/>
      <c r="Q9" s="45" t="s">
        <v>54</v>
      </c>
      <c r="R9" s="31" t="s">
        <v>151</v>
      </c>
      <c r="S9" s="31" t="s">
        <v>124</v>
      </c>
      <c r="T9" s="31" t="s">
        <v>198</v>
      </c>
      <c r="U9" s="31" t="s">
        <v>197</v>
      </c>
      <c r="V9" s="32" t="s">
        <v>142</v>
      </c>
      <c r="Y9" t="s">
        <v>187</v>
      </c>
    </row>
    <row r="10" spans="1:25" ht="196.8" customHeight="1" x14ac:dyDescent="0.4">
      <c r="A10" s="48">
        <v>2</v>
      </c>
      <c r="B10" s="33" t="s">
        <v>24</v>
      </c>
      <c r="C10" s="31" t="s">
        <v>133</v>
      </c>
      <c r="D10" s="32" t="s">
        <v>134</v>
      </c>
      <c r="E10" s="32" t="s">
        <v>170</v>
      </c>
      <c r="F10" s="32" t="s">
        <v>70</v>
      </c>
      <c r="G10" s="32" t="s">
        <v>136</v>
      </c>
      <c r="H10" s="32" t="s">
        <v>136</v>
      </c>
      <c r="I10" s="32" t="s">
        <v>136</v>
      </c>
      <c r="J10" s="40" t="s">
        <v>134</v>
      </c>
      <c r="K10" s="41" t="str">
        <f>'Matriz Priorización '!I6</f>
        <v>PRIORIDAD 4</v>
      </c>
      <c r="L10" s="40" t="s">
        <v>176</v>
      </c>
      <c r="M10" s="42" t="s">
        <v>189</v>
      </c>
      <c r="N10" s="40" t="s">
        <v>88</v>
      </c>
      <c r="O10" s="44"/>
      <c r="P10" s="46"/>
      <c r="Q10" s="45" t="s">
        <v>54</v>
      </c>
      <c r="R10" s="31" t="s">
        <v>143</v>
      </c>
      <c r="S10" s="31" t="s">
        <v>152</v>
      </c>
      <c r="T10" s="31" t="s">
        <v>199</v>
      </c>
      <c r="U10" s="31" t="s">
        <v>200</v>
      </c>
      <c r="V10" s="32" t="s">
        <v>77</v>
      </c>
    </row>
    <row r="11" spans="1:25" ht="174.6" customHeight="1" x14ac:dyDescent="0.3">
      <c r="A11" s="48">
        <v>3</v>
      </c>
      <c r="B11" s="33" t="s">
        <v>25</v>
      </c>
      <c r="C11" s="31" t="s">
        <v>156</v>
      </c>
      <c r="D11" s="32" t="s">
        <v>157</v>
      </c>
      <c r="E11" s="42" t="s">
        <v>150</v>
      </c>
      <c r="F11" s="32" t="s">
        <v>74</v>
      </c>
      <c r="G11" s="32" t="s">
        <v>136</v>
      </c>
      <c r="H11" s="32" t="s">
        <v>136</v>
      </c>
      <c r="I11" s="32" t="s">
        <v>136</v>
      </c>
      <c r="J11" s="40" t="s">
        <v>106</v>
      </c>
      <c r="K11" s="41" t="str">
        <f>'Matriz Priorización '!I7</f>
        <v>PRIORIDAD 7</v>
      </c>
      <c r="L11" s="40" t="s">
        <v>177</v>
      </c>
      <c r="M11" s="40" t="s">
        <v>190</v>
      </c>
      <c r="N11" s="40" t="s">
        <v>86</v>
      </c>
      <c r="O11" s="44"/>
      <c r="P11" s="44"/>
      <c r="Q11" s="45" t="s">
        <v>55</v>
      </c>
      <c r="R11" s="31" t="s">
        <v>120</v>
      </c>
      <c r="S11" s="31" t="s">
        <v>125</v>
      </c>
      <c r="T11" s="31" t="s">
        <v>205</v>
      </c>
      <c r="U11" s="31" t="s">
        <v>144</v>
      </c>
      <c r="V11" s="32" t="s">
        <v>150</v>
      </c>
    </row>
    <row r="12" spans="1:25" ht="105" x14ac:dyDescent="0.3">
      <c r="A12" s="48">
        <v>4</v>
      </c>
      <c r="B12" s="33" t="s">
        <v>26</v>
      </c>
      <c r="C12" s="31" t="s">
        <v>158</v>
      </c>
      <c r="D12" s="32" t="s">
        <v>107</v>
      </c>
      <c r="E12" s="32" t="s">
        <v>145</v>
      </c>
      <c r="F12" s="32" t="s">
        <v>70</v>
      </c>
      <c r="G12" s="32" t="s">
        <v>136</v>
      </c>
      <c r="H12" s="32" t="s">
        <v>136</v>
      </c>
      <c r="I12" s="32" t="s">
        <v>136</v>
      </c>
      <c r="J12" s="40" t="s">
        <v>107</v>
      </c>
      <c r="K12" s="41" t="str">
        <f>'Matriz Priorización '!I8</f>
        <v>PRIORIDAD 3</v>
      </c>
      <c r="L12" s="40" t="s">
        <v>112</v>
      </c>
      <c r="M12" s="40" t="s">
        <v>191</v>
      </c>
      <c r="N12" s="40" t="s">
        <v>88</v>
      </c>
      <c r="O12" s="44"/>
      <c r="P12" s="44"/>
      <c r="Q12" s="45" t="s">
        <v>54</v>
      </c>
      <c r="R12" s="31" t="s">
        <v>112</v>
      </c>
      <c r="S12" s="31" t="s">
        <v>153</v>
      </c>
      <c r="T12" s="31" t="s">
        <v>154</v>
      </c>
      <c r="U12" s="31" t="s">
        <v>155</v>
      </c>
      <c r="V12" s="32" t="s">
        <v>145</v>
      </c>
    </row>
    <row r="13" spans="1:25" ht="120" customHeight="1" x14ac:dyDescent="0.3">
      <c r="A13" s="48">
        <v>5</v>
      </c>
      <c r="B13" s="33" t="s">
        <v>71</v>
      </c>
      <c r="C13" s="31" t="s">
        <v>159</v>
      </c>
      <c r="D13" s="32" t="s">
        <v>160</v>
      </c>
      <c r="E13" s="32" t="s">
        <v>169</v>
      </c>
      <c r="F13" s="32" t="s">
        <v>70</v>
      </c>
      <c r="G13" s="32" t="s">
        <v>137</v>
      </c>
      <c r="H13" s="32" t="s">
        <v>136</v>
      </c>
      <c r="I13" s="32" t="s">
        <v>77</v>
      </c>
      <c r="J13" s="40" t="s">
        <v>175</v>
      </c>
      <c r="K13" s="41" t="str">
        <f>'Matriz Priorización '!I9</f>
        <v>PRIORIDAD 11</v>
      </c>
      <c r="L13" s="40" t="s">
        <v>113</v>
      </c>
      <c r="M13" s="42" t="s">
        <v>192</v>
      </c>
      <c r="N13" s="40" t="s">
        <v>91</v>
      </c>
      <c r="O13" s="44"/>
      <c r="P13" s="44"/>
      <c r="Q13" s="45" t="s">
        <v>54</v>
      </c>
      <c r="R13" s="31" t="s">
        <v>121</v>
      </c>
      <c r="S13" s="31" t="s">
        <v>147</v>
      </c>
      <c r="T13" s="31" t="s">
        <v>148</v>
      </c>
      <c r="U13" s="31" t="s">
        <v>201</v>
      </c>
      <c r="V13" s="32" t="s">
        <v>146</v>
      </c>
    </row>
    <row r="14" spans="1:25" ht="84" x14ac:dyDescent="0.3">
      <c r="A14" s="48">
        <v>6</v>
      </c>
      <c r="B14" s="33" t="s">
        <v>27</v>
      </c>
      <c r="C14" s="31" t="s">
        <v>160</v>
      </c>
      <c r="D14" s="32" t="s">
        <v>167</v>
      </c>
      <c r="E14" s="32" t="s">
        <v>171</v>
      </c>
      <c r="F14" s="32" t="s">
        <v>69</v>
      </c>
      <c r="G14" s="32" t="s">
        <v>172</v>
      </c>
      <c r="H14" s="32" t="s">
        <v>139</v>
      </c>
      <c r="I14" s="32" t="s">
        <v>77</v>
      </c>
      <c r="J14" s="40" t="s">
        <v>98</v>
      </c>
      <c r="K14" s="41" t="str">
        <f>'Matriz Priorización '!I10</f>
        <v>PRIORIDAD 5</v>
      </c>
      <c r="L14" s="40" t="s">
        <v>114</v>
      </c>
      <c r="M14" s="40" t="s">
        <v>178</v>
      </c>
      <c r="N14" s="40" t="s">
        <v>88</v>
      </c>
      <c r="O14" s="44"/>
      <c r="P14" s="44"/>
      <c r="Q14" s="45" t="s">
        <v>55</v>
      </c>
      <c r="R14" s="31" t="s">
        <v>114</v>
      </c>
      <c r="S14" s="31" t="s">
        <v>126</v>
      </c>
      <c r="T14" s="31" t="s">
        <v>205</v>
      </c>
      <c r="U14" s="31" t="s">
        <v>144</v>
      </c>
      <c r="V14" s="32" t="s">
        <v>77</v>
      </c>
    </row>
    <row r="15" spans="1:25" ht="84" customHeight="1" x14ac:dyDescent="0.3">
      <c r="A15" s="48">
        <v>7</v>
      </c>
      <c r="B15" s="33" t="s">
        <v>35</v>
      </c>
      <c r="C15" s="31" t="s">
        <v>161</v>
      </c>
      <c r="D15" s="32" t="s">
        <v>108</v>
      </c>
      <c r="E15" s="32" t="s">
        <v>171</v>
      </c>
      <c r="F15" s="32" t="s">
        <v>70</v>
      </c>
      <c r="G15" s="32" t="s">
        <v>173</v>
      </c>
      <c r="H15" s="32" t="s">
        <v>174</v>
      </c>
      <c r="I15" s="32" t="s">
        <v>77</v>
      </c>
      <c r="J15" s="40" t="s">
        <v>108</v>
      </c>
      <c r="K15" s="41" t="str">
        <f>'Matriz Priorización '!I11</f>
        <v>PRIORIDAD 8</v>
      </c>
      <c r="L15" s="40" t="s">
        <v>115</v>
      </c>
      <c r="M15" s="40" t="s">
        <v>193</v>
      </c>
      <c r="N15" s="40" t="s">
        <v>88</v>
      </c>
      <c r="O15" s="44"/>
      <c r="P15" s="44"/>
      <c r="Q15" s="45" t="s">
        <v>55</v>
      </c>
      <c r="R15" s="31" t="s">
        <v>115</v>
      </c>
      <c r="S15" s="31" t="s">
        <v>127</v>
      </c>
      <c r="T15" s="31" t="s">
        <v>205</v>
      </c>
      <c r="U15" s="31" t="s">
        <v>144</v>
      </c>
      <c r="V15" s="31" t="s">
        <v>77</v>
      </c>
    </row>
    <row r="16" spans="1:25" ht="231" x14ac:dyDescent="0.3">
      <c r="A16" s="48">
        <v>8</v>
      </c>
      <c r="B16" s="33" t="s">
        <v>28</v>
      </c>
      <c r="C16" s="32" t="s">
        <v>96</v>
      </c>
      <c r="D16" s="32" t="s">
        <v>168</v>
      </c>
      <c r="E16" s="32" t="s">
        <v>149</v>
      </c>
      <c r="F16" s="32" t="s">
        <v>70</v>
      </c>
      <c r="G16" s="32" t="s">
        <v>136</v>
      </c>
      <c r="H16" s="32" t="s">
        <v>138</v>
      </c>
      <c r="I16" s="32" t="s">
        <v>77</v>
      </c>
      <c r="J16" s="40" t="s">
        <v>109</v>
      </c>
      <c r="K16" s="41" t="str">
        <f>'Matriz Priorización '!I12</f>
        <v>PRIORIDAD 1</v>
      </c>
      <c r="L16" s="40" t="s">
        <v>116</v>
      </c>
      <c r="M16" s="40" t="s">
        <v>194</v>
      </c>
      <c r="N16" s="40" t="s">
        <v>89</v>
      </c>
      <c r="O16" s="44"/>
      <c r="P16" s="44"/>
      <c r="Q16" s="45" t="s">
        <v>54</v>
      </c>
      <c r="R16" s="31" t="s">
        <v>122</v>
      </c>
      <c r="S16" s="31" t="s">
        <v>128</v>
      </c>
      <c r="T16" s="49" t="s">
        <v>180</v>
      </c>
      <c r="U16" s="31" t="s">
        <v>202</v>
      </c>
      <c r="V16" s="32" t="s">
        <v>149</v>
      </c>
    </row>
    <row r="17" spans="1:22" ht="147" x14ac:dyDescent="0.3">
      <c r="A17" s="48">
        <v>9</v>
      </c>
      <c r="B17" s="33" t="s">
        <v>34</v>
      </c>
      <c r="C17" s="32" t="s">
        <v>78</v>
      </c>
      <c r="D17" s="32" t="s">
        <v>79</v>
      </c>
      <c r="E17" s="32" t="s">
        <v>80</v>
      </c>
      <c r="F17" s="32" t="s">
        <v>70</v>
      </c>
      <c r="G17" s="32" t="s">
        <v>136</v>
      </c>
      <c r="H17" s="32" t="s">
        <v>136</v>
      </c>
      <c r="I17" s="32" t="s">
        <v>136</v>
      </c>
      <c r="J17" s="40" t="s">
        <v>79</v>
      </c>
      <c r="K17" s="41" t="str">
        <f>'Matriz Priorización '!I13</f>
        <v>PRIORIDAD 9</v>
      </c>
      <c r="L17" s="40" t="s">
        <v>117</v>
      </c>
      <c r="M17" s="40" t="s">
        <v>179</v>
      </c>
      <c r="N17" s="40" t="s">
        <v>90</v>
      </c>
      <c r="O17" s="44"/>
      <c r="P17" s="44"/>
      <c r="Q17" s="45" t="s">
        <v>54</v>
      </c>
      <c r="R17" s="31" t="s">
        <v>82</v>
      </c>
      <c r="S17" s="31" t="s">
        <v>129</v>
      </c>
      <c r="T17" s="31" t="s">
        <v>181</v>
      </c>
      <c r="U17" s="31" t="s">
        <v>203</v>
      </c>
      <c r="V17" s="32" t="s">
        <v>185</v>
      </c>
    </row>
    <row r="18" spans="1:22" ht="189" x14ac:dyDescent="0.3">
      <c r="A18" s="48">
        <v>10</v>
      </c>
      <c r="B18" s="33" t="s">
        <v>29</v>
      </c>
      <c r="C18" s="32" t="s">
        <v>165</v>
      </c>
      <c r="D18" s="32" t="s">
        <v>110</v>
      </c>
      <c r="E18" s="32" t="s">
        <v>81</v>
      </c>
      <c r="F18" s="32" t="s">
        <v>74</v>
      </c>
      <c r="G18" s="47" t="s">
        <v>140</v>
      </c>
      <c r="H18" s="47" t="s">
        <v>141</v>
      </c>
      <c r="I18" s="32" t="s">
        <v>94</v>
      </c>
      <c r="J18" s="40" t="s">
        <v>110</v>
      </c>
      <c r="K18" s="41" t="str">
        <f>'Matriz Priorización '!I14</f>
        <v>PRIORIDAD 2</v>
      </c>
      <c r="L18" s="40" t="s">
        <v>118</v>
      </c>
      <c r="M18" s="42" t="s">
        <v>195</v>
      </c>
      <c r="N18" s="40" t="s">
        <v>93</v>
      </c>
      <c r="O18" s="44"/>
      <c r="P18" s="44"/>
      <c r="Q18" s="45" t="s">
        <v>55</v>
      </c>
      <c r="R18" s="31" t="s">
        <v>123</v>
      </c>
      <c r="S18" s="31" t="s">
        <v>130</v>
      </c>
      <c r="T18" s="31" t="s">
        <v>182</v>
      </c>
      <c r="U18" s="31" t="s">
        <v>204</v>
      </c>
      <c r="V18" s="32" t="s">
        <v>169</v>
      </c>
    </row>
    <row r="19" spans="1:22" ht="147" x14ac:dyDescent="0.3">
      <c r="A19" s="48">
        <v>11</v>
      </c>
      <c r="B19" s="33" t="s">
        <v>30</v>
      </c>
      <c r="C19" s="32" t="s">
        <v>166</v>
      </c>
      <c r="D19" s="32" t="s">
        <v>111</v>
      </c>
      <c r="E19" s="32" t="s">
        <v>146</v>
      </c>
      <c r="F19" s="32" t="s">
        <v>70</v>
      </c>
      <c r="G19" s="32" t="s">
        <v>136</v>
      </c>
      <c r="H19" s="32" t="s">
        <v>136</v>
      </c>
      <c r="I19" s="32" t="s">
        <v>136</v>
      </c>
      <c r="J19" s="40" t="s">
        <v>111</v>
      </c>
      <c r="K19" s="41" t="str">
        <f>'Matriz Priorización '!I15</f>
        <v>PRIORIDAD 10</v>
      </c>
      <c r="L19" s="40" t="s">
        <v>119</v>
      </c>
      <c r="M19" s="42" t="s">
        <v>196</v>
      </c>
      <c r="N19" s="40" t="s">
        <v>93</v>
      </c>
      <c r="O19" s="44"/>
      <c r="P19" s="44"/>
      <c r="Q19" s="45" t="s">
        <v>55</v>
      </c>
      <c r="R19" s="31" t="s">
        <v>83</v>
      </c>
      <c r="S19" s="31" t="s">
        <v>131</v>
      </c>
      <c r="T19" s="31" t="s">
        <v>183</v>
      </c>
      <c r="U19" s="31" t="s">
        <v>184</v>
      </c>
      <c r="V19" s="32" t="s">
        <v>169</v>
      </c>
    </row>
    <row r="20" spans="1:22" ht="21" x14ac:dyDescent="0.3">
      <c r="B20" s="5"/>
    </row>
    <row r="21" spans="1:22" ht="21" x14ac:dyDescent="0.3">
      <c r="B21" s="5"/>
    </row>
    <row r="22" spans="1:22" ht="21" x14ac:dyDescent="0.3">
      <c r="B22" s="5"/>
    </row>
    <row r="23" spans="1:22" ht="21" x14ac:dyDescent="0.3">
      <c r="B23" s="5"/>
    </row>
    <row r="24" spans="1:22" ht="21" x14ac:dyDescent="0.3">
      <c r="B24" s="5"/>
    </row>
    <row r="25" spans="1:22" ht="21" x14ac:dyDescent="0.3">
      <c r="B25" s="5"/>
    </row>
    <row r="26" spans="1:22" ht="21" x14ac:dyDescent="0.3">
      <c r="B26" s="5"/>
    </row>
    <row r="199" spans="165:166" ht="126" customHeight="1" x14ac:dyDescent="0.3">
      <c r="FI199" s="4" t="s">
        <v>67</v>
      </c>
      <c r="FJ199" s="4" t="s">
        <v>14</v>
      </c>
    </row>
    <row r="200" spans="165:166" ht="105" x14ac:dyDescent="0.3">
      <c r="FI200" s="4" t="s">
        <v>74</v>
      </c>
      <c r="FJ200" s="4" t="s">
        <v>15</v>
      </c>
    </row>
    <row r="201" spans="165:166" ht="105" x14ac:dyDescent="0.3">
      <c r="FI201" s="4" t="s">
        <v>68</v>
      </c>
      <c r="FJ201" s="4" t="s">
        <v>16</v>
      </c>
    </row>
    <row r="202" spans="165:166" ht="105" x14ac:dyDescent="0.3">
      <c r="FI202" s="4" t="s">
        <v>69</v>
      </c>
      <c r="FJ202" s="4" t="s">
        <v>17</v>
      </c>
    </row>
    <row r="203" spans="165:166" ht="210" x14ac:dyDescent="0.3">
      <c r="FI203" s="4" t="s">
        <v>70</v>
      </c>
      <c r="FJ203" s="4" t="s">
        <v>18</v>
      </c>
    </row>
    <row r="204" spans="165:166" ht="126" x14ac:dyDescent="0.3">
      <c r="FJ204" s="4" t="s">
        <v>19</v>
      </c>
    </row>
    <row r="205" spans="165:166" ht="168" x14ac:dyDescent="0.3">
      <c r="FJ205" s="4" t="s">
        <v>20</v>
      </c>
    </row>
    <row r="206" spans="165:166" ht="105" x14ac:dyDescent="0.3">
      <c r="FJ206" s="4" t="s">
        <v>21</v>
      </c>
    </row>
    <row r="207" spans="165:166" ht="84" x14ac:dyDescent="0.3">
      <c r="FJ207" s="4" t="s">
        <v>22</v>
      </c>
    </row>
  </sheetData>
  <dataConsolidate/>
  <mergeCells count="9">
    <mergeCell ref="A4:U4"/>
    <mergeCell ref="A7:A8"/>
    <mergeCell ref="B7:B8"/>
    <mergeCell ref="C7:F7"/>
    <mergeCell ref="L7:N7"/>
    <mergeCell ref="O7:P7"/>
    <mergeCell ref="J7:K7"/>
    <mergeCell ref="R7:V7"/>
    <mergeCell ref="G7:I7"/>
  </mergeCells>
  <phoneticPr fontId="13" type="noConversion"/>
  <conditionalFormatting sqref="K9:K19">
    <cfRule type="colorScale" priority="7">
      <colorScale>
        <cfvo type="num" val="4"/>
        <cfvo type="num" val="5"/>
        <cfvo type="num" val="12"/>
        <color rgb="FF00B050"/>
        <color rgb="FFFFEB84"/>
        <color rgb="FFFF0000"/>
      </colorScale>
    </cfRule>
  </conditionalFormatting>
  <conditionalFormatting sqref="Q9:Q19">
    <cfRule type="cellIs" dxfId="1" priority="1" operator="equal">
      <formula>"Objetivo de Tipo Resultado"</formula>
    </cfRule>
    <cfRule type="cellIs" dxfId="0" priority="2" operator="equal">
      <formula>"Objetivo de Tipo Medio"</formula>
    </cfRule>
  </conditionalFormatting>
  <dataValidations count="1">
    <dataValidation type="list" allowBlank="1" showInputMessage="1" showErrorMessage="1" sqref="F9:F19" xr:uid="{5224613D-A6A7-424A-882A-0C320BC9962B}">
      <formula1>$FI$199:$FI$203</formula1>
    </dataValidation>
  </dataValidations>
  <pageMargins left="0.7" right="0.7" top="0.75" bottom="0.75" header="0.3" footer="0.3"/>
  <pageSetup paperSize="9" scale="10" orientation="landscape" r:id="rId1"/>
  <rowBreaks count="1" manualBreakCount="1">
    <brk id="22" max="16383" man="1"/>
  </rowBreaks>
  <colBreaks count="1" manualBreakCount="1">
    <brk id="22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17A1ECE-7F00-472A-9638-920514F0437B}">
          <x14:formula1>
            <xm:f>'INFORMACIÓN OPCIONES'!$D$6:$D$7</xm:f>
          </x14:formula1>
          <xm:sqref>Q9:Q19</xm:sqref>
        </x14:dataValidation>
        <x14:dataValidation type="list" showInputMessage="1" showErrorMessage="1" xr:uid="{F56B8E7F-0963-46F3-A276-F048E70F1EC4}">
          <x14:formula1>
            <xm:f>'INFORMACIÓN OPCIONES'!$C$6:$C$14</xm:f>
          </x14:formula1>
          <xm:sqref>N9:N19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5"/>
  <sheetViews>
    <sheetView view="pageBreakPreview" zoomScale="130" zoomScaleNormal="100" zoomScaleSheetLayoutView="130" workbookViewId="0">
      <selection activeCell="I11" sqref="I11"/>
    </sheetView>
  </sheetViews>
  <sheetFormatPr baseColWidth="10" defaultRowHeight="14.4" x14ac:dyDescent="0.3"/>
  <cols>
    <col min="2" max="2" width="46" customWidth="1"/>
    <col min="3" max="3" width="11.44140625" customWidth="1"/>
    <col min="8" max="8" width="0" hidden="1" customWidth="1"/>
    <col min="9" max="9" width="12.6640625" customWidth="1"/>
    <col min="13" max="13" width="11.44140625" hidden="1" customWidth="1"/>
    <col min="14" max="14" width="13.33203125" hidden="1" customWidth="1"/>
    <col min="15" max="15" width="11.44140625" customWidth="1"/>
  </cols>
  <sheetData>
    <row r="1" spans="1:14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4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4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4" ht="27.75" customHeight="1" x14ac:dyDescent="0.3">
      <c r="A4" s="1" t="s">
        <v>37</v>
      </c>
      <c r="B4" s="1" t="s">
        <v>6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42</v>
      </c>
      <c r="I4" s="15" t="s">
        <v>42</v>
      </c>
      <c r="J4" s="14"/>
      <c r="K4" s="10" t="s">
        <v>36</v>
      </c>
      <c r="L4" s="10" t="s">
        <v>38</v>
      </c>
      <c r="N4" s="17" t="s">
        <v>43</v>
      </c>
    </row>
    <row r="5" spans="1:14" ht="30.6" x14ac:dyDescent="0.3">
      <c r="A5" s="8">
        <v>1</v>
      </c>
      <c r="B5" s="22" t="s">
        <v>100</v>
      </c>
      <c r="C5" s="2">
        <v>1</v>
      </c>
      <c r="D5" s="2">
        <v>3</v>
      </c>
      <c r="E5" s="2">
        <v>1</v>
      </c>
      <c r="F5" s="2">
        <v>1</v>
      </c>
      <c r="G5" s="3">
        <f>SUM(C5:F5)</f>
        <v>6</v>
      </c>
      <c r="H5" s="10" t="e">
        <f>LOOKUP(G5,#REF!, $N$7:$N$12)</f>
        <v>#REF!</v>
      </c>
      <c r="I5" s="16" t="s">
        <v>47</v>
      </c>
      <c r="K5" s="11">
        <v>1</v>
      </c>
      <c r="L5" s="6" t="s">
        <v>39</v>
      </c>
      <c r="N5" s="17" t="s">
        <v>52</v>
      </c>
    </row>
    <row r="6" spans="1:14" x14ac:dyDescent="0.3">
      <c r="A6" s="9">
        <v>2</v>
      </c>
      <c r="B6" s="23" t="s">
        <v>76</v>
      </c>
      <c r="C6" s="2">
        <v>1</v>
      </c>
      <c r="D6" s="2">
        <v>3</v>
      </c>
      <c r="E6" s="2">
        <v>2</v>
      </c>
      <c r="F6" s="2">
        <v>2</v>
      </c>
      <c r="G6" s="3">
        <f>SUM(C6:F6)</f>
        <v>8</v>
      </c>
      <c r="H6" s="10" t="e">
        <f>LOOKUP(G6,#REF!, $N$7:$N$12)</f>
        <v>#REF!</v>
      </c>
      <c r="I6" s="16" t="s">
        <v>49</v>
      </c>
      <c r="K6" s="12">
        <v>2</v>
      </c>
      <c r="L6" s="6" t="s">
        <v>40</v>
      </c>
      <c r="N6" s="17" t="s">
        <v>51</v>
      </c>
    </row>
    <row r="7" spans="1:14" ht="30.6" x14ac:dyDescent="0.3">
      <c r="A7" s="9">
        <v>3</v>
      </c>
      <c r="B7" s="24" t="s">
        <v>101</v>
      </c>
      <c r="C7" s="2">
        <v>1</v>
      </c>
      <c r="D7" s="2">
        <v>1</v>
      </c>
      <c r="E7" s="2">
        <v>1</v>
      </c>
      <c r="F7" s="2">
        <v>2</v>
      </c>
      <c r="G7" s="3">
        <f t="shared" ref="G7:G15" si="0">SUM(C7:F7)</f>
        <v>5</v>
      </c>
      <c r="H7" s="10" t="e">
        <f>LOOKUP(G7,#REF!, $N$7:$N$12)</f>
        <v>#REF!</v>
      </c>
      <c r="I7" s="16" t="s">
        <v>46</v>
      </c>
      <c r="K7" s="13">
        <v>3</v>
      </c>
      <c r="L7" s="6" t="s">
        <v>41</v>
      </c>
      <c r="N7" s="17" t="s">
        <v>50</v>
      </c>
    </row>
    <row r="8" spans="1:14" ht="40.799999999999997" x14ac:dyDescent="0.3">
      <c r="A8" s="8">
        <v>4</v>
      </c>
      <c r="B8" s="24" t="s">
        <v>102</v>
      </c>
      <c r="C8" s="2">
        <v>3</v>
      </c>
      <c r="D8" s="2">
        <v>2</v>
      </c>
      <c r="E8" s="2">
        <v>2</v>
      </c>
      <c r="F8" s="2">
        <v>3</v>
      </c>
      <c r="G8" s="3">
        <f>SUM(C8:F8)</f>
        <v>10</v>
      </c>
      <c r="H8" s="10" t="e">
        <f>LOOKUP(G8,#REF!, $N$7:$N$12)</f>
        <v>#REF!</v>
      </c>
      <c r="I8" s="16" t="s">
        <v>50</v>
      </c>
      <c r="N8" s="17" t="s">
        <v>49</v>
      </c>
    </row>
    <row r="9" spans="1:14" ht="20.399999999999999" x14ac:dyDescent="0.3">
      <c r="A9" s="9">
        <v>5</v>
      </c>
      <c r="B9" s="24" t="s">
        <v>97</v>
      </c>
      <c r="C9" s="2">
        <v>0</v>
      </c>
      <c r="D9" s="2">
        <v>1</v>
      </c>
      <c r="E9" s="2">
        <v>0</v>
      </c>
      <c r="F9" s="2">
        <v>0</v>
      </c>
      <c r="G9" s="3">
        <f t="shared" si="0"/>
        <v>1</v>
      </c>
      <c r="H9" s="10" t="e">
        <f>LOOKUP(G9,#REF!, $N$7:$N$12)</f>
        <v>#REF!</v>
      </c>
      <c r="I9" s="16" t="s">
        <v>58</v>
      </c>
      <c r="N9" s="17" t="s">
        <v>48</v>
      </c>
    </row>
    <row r="10" spans="1:14" ht="20.399999999999999" x14ac:dyDescent="0.3">
      <c r="A10" s="9">
        <v>6</v>
      </c>
      <c r="B10" s="25" t="s">
        <v>98</v>
      </c>
      <c r="C10" s="2">
        <v>2</v>
      </c>
      <c r="D10" s="2">
        <v>3</v>
      </c>
      <c r="E10" s="2">
        <v>1</v>
      </c>
      <c r="F10" s="2">
        <v>1</v>
      </c>
      <c r="G10" s="3">
        <f t="shared" si="0"/>
        <v>7</v>
      </c>
      <c r="H10" s="10" t="e">
        <f>LOOKUP(G10,#REF!, $N$7:$N$12)</f>
        <v>#REF!</v>
      </c>
      <c r="I10" s="16" t="s">
        <v>48</v>
      </c>
      <c r="N10" s="17" t="s">
        <v>46</v>
      </c>
    </row>
    <row r="11" spans="1:14" x14ac:dyDescent="0.3">
      <c r="A11" s="8">
        <v>7</v>
      </c>
      <c r="B11" s="25" t="s">
        <v>99</v>
      </c>
      <c r="C11" s="2">
        <v>1</v>
      </c>
      <c r="D11" s="2">
        <v>1</v>
      </c>
      <c r="E11" s="2">
        <v>1</v>
      </c>
      <c r="F11" s="2">
        <v>1</v>
      </c>
      <c r="G11" s="3">
        <f t="shared" si="0"/>
        <v>4</v>
      </c>
      <c r="H11" s="10" t="e">
        <f>LOOKUP(G11,#REF!, $N$7:$N$12)</f>
        <v>#REF!</v>
      </c>
      <c r="I11" s="16" t="s">
        <v>45</v>
      </c>
      <c r="N11" s="17" t="s">
        <v>45</v>
      </c>
    </row>
    <row r="12" spans="1:14" ht="20.399999999999999" x14ac:dyDescent="0.3">
      <c r="A12" s="9">
        <v>8</v>
      </c>
      <c r="B12" s="26" t="s">
        <v>103</v>
      </c>
      <c r="C12" s="2">
        <v>3</v>
      </c>
      <c r="D12" s="2">
        <v>3</v>
      </c>
      <c r="E12" s="2">
        <v>3</v>
      </c>
      <c r="F12" s="2">
        <v>2</v>
      </c>
      <c r="G12" s="3">
        <f t="shared" si="0"/>
        <v>11</v>
      </c>
      <c r="H12" s="10" t="e">
        <f>LOOKUP(G12,#REF!, $N$7:$N$12)</f>
        <v>#REF!</v>
      </c>
      <c r="I12" s="16" t="s">
        <v>52</v>
      </c>
      <c r="N12" s="17" t="s">
        <v>58</v>
      </c>
    </row>
    <row r="13" spans="1:14" x14ac:dyDescent="0.3">
      <c r="A13" s="9">
        <v>9</v>
      </c>
      <c r="B13" s="26" t="s">
        <v>79</v>
      </c>
      <c r="C13" s="2">
        <v>1</v>
      </c>
      <c r="D13" s="2">
        <v>0</v>
      </c>
      <c r="E13" s="2">
        <v>1</v>
      </c>
      <c r="F13" s="2">
        <v>1</v>
      </c>
      <c r="G13" s="3">
        <f t="shared" si="0"/>
        <v>3</v>
      </c>
      <c r="H13" s="10" t="e">
        <f>LOOKUP(G13,#REF!, $N$7:$N$12)</f>
        <v>#REF!</v>
      </c>
      <c r="I13" s="16" t="s">
        <v>44</v>
      </c>
      <c r="N13" s="17" t="s">
        <v>59</v>
      </c>
    </row>
    <row r="14" spans="1:14" ht="30.6" x14ac:dyDescent="0.3">
      <c r="A14" s="8">
        <v>10</v>
      </c>
      <c r="B14" s="27" t="s">
        <v>105</v>
      </c>
      <c r="C14" s="2">
        <v>3</v>
      </c>
      <c r="D14" s="2">
        <v>3</v>
      </c>
      <c r="E14" s="2">
        <v>3</v>
      </c>
      <c r="F14" s="2">
        <v>1</v>
      </c>
      <c r="G14" s="3">
        <f t="shared" si="0"/>
        <v>10</v>
      </c>
      <c r="H14" s="10" t="e">
        <f>LOOKUP(G14,#REF!, $N$7:$N$12)</f>
        <v>#REF!</v>
      </c>
      <c r="I14" s="16" t="s">
        <v>51</v>
      </c>
      <c r="N14" s="17" t="s">
        <v>60</v>
      </c>
    </row>
    <row r="15" spans="1:14" ht="21" thickBot="1" x14ac:dyDescent="0.35">
      <c r="A15" s="9">
        <v>11</v>
      </c>
      <c r="B15" s="28" t="s">
        <v>104</v>
      </c>
      <c r="C15" s="2">
        <v>0</v>
      </c>
      <c r="D15" s="2">
        <v>1</v>
      </c>
      <c r="E15" s="2">
        <v>1</v>
      </c>
      <c r="F15" s="2">
        <v>0</v>
      </c>
      <c r="G15" s="3">
        <f t="shared" si="0"/>
        <v>2</v>
      </c>
      <c r="H15" s="10" t="e">
        <f>LOOKUP(G15,#REF!, $N$7:$N$12)</f>
        <v>#REF!</v>
      </c>
      <c r="I15" s="16" t="s">
        <v>57</v>
      </c>
      <c r="N15" s="17" t="s">
        <v>61</v>
      </c>
    </row>
  </sheetData>
  <conditionalFormatting sqref="G5:H15">
    <cfRule type="colorScale" priority="1">
      <colorScale>
        <cfvo type="num" val="4"/>
        <cfvo type="num" val="5"/>
        <cfvo type="num" val="12"/>
        <color rgb="FF00B050"/>
        <color rgb="FFFFEB84"/>
        <color rgb="FFFF0000"/>
      </colorScale>
    </cfRule>
  </conditionalFormatting>
  <dataValidations count="3">
    <dataValidation type="list" allowBlank="1" showInputMessage="1" showErrorMessage="1" sqref="I14 I6:I8 I10:I12" xr:uid="{E987262B-6C7F-4C2D-95A6-866DC55E3835}">
      <formula1>$N$7:$N$12</formula1>
    </dataValidation>
    <dataValidation type="list" allowBlank="1" showInputMessage="1" showErrorMessage="1" sqref="I15 I13 I5 I9" xr:uid="{1C25F0C4-47E1-4437-BD22-C79B74E62276}">
      <formula1>$N$7:$N$17</formula1>
    </dataValidation>
    <dataValidation type="list" allowBlank="1" showInputMessage="1" showErrorMessage="1" sqref="N5:N15" xr:uid="{00000000-0002-0000-0100-000001000000}">
      <formula1>$N$5:$N$15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351FF-346A-48F1-97D4-99B263920A7A}">
  <dimension ref="C4:E14"/>
  <sheetViews>
    <sheetView workbookViewId="0">
      <selection activeCell="J3" sqref="J3"/>
    </sheetView>
  </sheetViews>
  <sheetFormatPr baseColWidth="10" defaultRowHeight="14.4" x14ac:dyDescent="0.3"/>
  <cols>
    <col min="3" max="3" width="37.33203125" customWidth="1"/>
    <col min="4" max="4" width="15.77734375" customWidth="1"/>
  </cols>
  <sheetData>
    <row r="4" spans="3:5" x14ac:dyDescent="0.3">
      <c r="D4" s="21" t="s">
        <v>9</v>
      </c>
      <c r="E4" s="21"/>
    </row>
    <row r="5" spans="3:5" ht="43.2" x14ac:dyDescent="0.3">
      <c r="C5" s="21" t="s">
        <v>84</v>
      </c>
      <c r="D5" s="21" t="s">
        <v>56</v>
      </c>
      <c r="E5" s="21"/>
    </row>
    <row r="6" spans="3:5" ht="28.8" x14ac:dyDescent="0.3">
      <c r="C6" s="20" t="s">
        <v>86</v>
      </c>
      <c r="D6" t="s">
        <v>54</v>
      </c>
    </row>
    <row r="7" spans="3:5" ht="28.8" x14ac:dyDescent="0.3">
      <c r="C7" s="20" t="s">
        <v>87</v>
      </c>
      <c r="D7" t="s">
        <v>55</v>
      </c>
    </row>
    <row r="8" spans="3:5" ht="28.8" x14ac:dyDescent="0.3">
      <c r="C8" s="20" t="s">
        <v>88</v>
      </c>
    </row>
    <row r="9" spans="3:5" ht="28.8" x14ac:dyDescent="0.3">
      <c r="C9" s="20" t="s">
        <v>89</v>
      </c>
    </row>
    <row r="10" spans="3:5" ht="28.8" x14ac:dyDescent="0.3">
      <c r="C10" s="20" t="s">
        <v>90</v>
      </c>
    </row>
    <row r="11" spans="3:5" ht="43.2" x14ac:dyDescent="0.3">
      <c r="C11" s="20" t="s">
        <v>91</v>
      </c>
    </row>
    <row r="12" spans="3:5" ht="57.6" x14ac:dyDescent="0.3">
      <c r="C12" s="20" t="s">
        <v>85</v>
      </c>
    </row>
    <row r="13" spans="3:5" ht="28.8" x14ac:dyDescent="0.3">
      <c r="C13" s="20" t="s">
        <v>92</v>
      </c>
    </row>
    <row r="14" spans="3:5" ht="28.8" x14ac:dyDescent="0.3">
      <c r="C14" s="20" t="s">
        <v>93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Planificación</vt:lpstr>
      <vt:lpstr>Matriz Priorización </vt:lpstr>
      <vt:lpstr>INFORMACIÓN OPCIONES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Ricardo Francisco Solano Cornejo</dc:creator>
  <cp:lastModifiedBy>Carito Arribasplata</cp:lastModifiedBy>
  <cp:lastPrinted>2024-08-12T21:42:46Z</cp:lastPrinted>
  <dcterms:created xsi:type="dcterms:W3CDTF">2019-04-01T15:00:44Z</dcterms:created>
  <dcterms:modified xsi:type="dcterms:W3CDTF">2024-08-27T21:49:41Z</dcterms:modified>
</cp:coreProperties>
</file>