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capacitacion SLGA\MDJS\MDJS-CAM\"/>
    </mc:Choice>
  </mc:AlternateContent>
  <bookViews>
    <workbookView xWindow="-108" yWindow="-108" windowWidth="23256" windowHeight="12456"/>
  </bookViews>
  <sheets>
    <sheet name="Matriz Planificación" sheetId="1" r:id="rId1"/>
    <sheet name="Matriz Priorización " sheetId="2" r:id="rId2"/>
  </sheets>
  <definedNames>
    <definedName name="_xlnm._FilterDatabase" localSheetId="0" hidden="1">'Matriz Planificación'!$M$7:$Q$9</definedName>
    <definedName name="_xlnm.Print_Area" localSheetId="0">'Matriz Planificación'!$A$1:$W$22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2" l="1"/>
  <c r="G7" i="2"/>
  <c r="G8" i="2"/>
  <c r="G9" i="2"/>
  <c r="G10" i="2"/>
  <c r="G11" i="2"/>
  <c r="G12" i="2"/>
  <c r="G13" i="2"/>
  <c r="G14" i="2"/>
  <c r="G15" i="2"/>
  <c r="G16" i="2"/>
  <c r="G17" i="2"/>
  <c r="G18" i="2"/>
  <c r="G5" i="2" l="1"/>
  <c r="K12" i="1" l="1"/>
  <c r="H10" i="2"/>
  <c r="H12" i="2"/>
  <c r="H14" i="2"/>
  <c r="H15" i="2"/>
  <c r="H16" i="2"/>
  <c r="H5" i="2" l="1"/>
  <c r="K9" i="1"/>
  <c r="K21" i="1"/>
  <c r="H6" i="2"/>
  <c r="K10" i="1"/>
  <c r="H18" i="2"/>
  <c r="H17" i="2"/>
  <c r="H13" i="2"/>
  <c r="K22" i="1"/>
  <c r="K18" i="1"/>
  <c r="H11" i="2"/>
  <c r="K14" i="1"/>
  <c r="H7" i="2"/>
  <c r="K11" i="1"/>
  <c r="H9" i="2"/>
  <c r="K13" i="1"/>
  <c r="H8" i="2"/>
</calcChain>
</file>

<file path=xl/comments1.xml><?xml version="1.0" encoding="utf-8"?>
<comments xmlns="http://schemas.openxmlformats.org/spreadsheetml/2006/main">
  <authors>
    <author>David Ricardo Francisco Solano Cornejo</author>
    <author>Eduardo Murrieta Arevalo</author>
  </authors>
  <commentList>
    <comment ref="B7" authorId="0" shapeId="0">
      <text>
        <r>
          <rPr>
            <b/>
            <sz val="9"/>
            <color indexed="81"/>
            <rFont val="Tahoma"/>
            <family val="2"/>
          </rPr>
          <t>David Ricardo Francisco Solano Cornejo:</t>
        </r>
        <r>
          <rPr>
            <sz val="9"/>
            <color indexed="81"/>
            <rFont val="Tahoma"/>
            <family val="2"/>
          </rPr>
          <t xml:space="preserve">
Debe estar de acuerdo a los ambitos que se plantean en el SLGA</t>
        </r>
      </text>
    </comment>
    <comment ref="C8" authorId="0" shapeId="0">
      <text>
        <r>
          <rPr>
            <b/>
            <sz val="9"/>
            <color indexed="81"/>
            <rFont val="Tahoma"/>
            <family val="2"/>
          </rPr>
          <t>David Ricardo Francisco Solano Cornejo:</t>
        </r>
        <r>
          <rPr>
            <sz val="9"/>
            <color indexed="81"/>
            <rFont val="Tahoma"/>
            <family val="2"/>
          </rPr>
          <t xml:space="preserve">
Se recomienda hacer una lluvia de ideas de todo lo que los integrantes de la CAM ven como problemático en cada ámbito temático del SLGA</t>
        </r>
      </text>
    </comment>
    <comment ref="D8" authorId="0" shapeId="0">
      <text>
        <r>
          <rPr>
            <b/>
            <sz val="9"/>
            <color indexed="81"/>
            <rFont val="Tahoma"/>
            <family val="2"/>
          </rPr>
          <t>David Ricardo Francisco Solano Cornejo:</t>
        </r>
        <r>
          <rPr>
            <sz val="9"/>
            <color indexed="81"/>
            <rFont val="Tahoma"/>
            <family val="2"/>
          </rPr>
          <t xml:space="preserve">
Definir cual es el o los problemas centrales en ese ámbito</t>
        </r>
      </text>
    </comment>
    <comment ref="E8" authorId="0" shapeId="0">
      <text>
        <r>
          <rPr>
            <b/>
            <sz val="9"/>
            <color indexed="81"/>
            <rFont val="Tahoma"/>
            <family val="2"/>
          </rPr>
          <t>David Ricardo Francisco Solano Cornejo:</t>
        </r>
        <r>
          <rPr>
            <sz val="9"/>
            <color indexed="81"/>
            <rFont val="Tahoma"/>
            <family val="2"/>
          </rPr>
          <t xml:space="preserve">
Que institucions están relacionadas con el problema</t>
        </r>
      </text>
    </comment>
    <comment ref="F8" authorId="0" shapeId="0">
      <text>
        <r>
          <rPr>
            <b/>
            <sz val="9"/>
            <color indexed="81"/>
            <rFont val="Tahoma"/>
            <family val="2"/>
          </rPr>
          <t>David Ricardo Francisco Solano Cornejo:</t>
        </r>
        <r>
          <rPr>
            <sz val="9"/>
            <color indexed="81"/>
            <rFont val="Tahoma"/>
            <family val="2"/>
          </rPr>
          <t xml:space="preserve">
Que institucions están relacionadas con el problema</t>
        </r>
      </text>
    </comment>
    <comment ref="L8" authorId="0" shapeId="0">
      <text>
        <r>
          <rPr>
            <b/>
            <sz val="9"/>
            <color indexed="81"/>
            <rFont val="Tahoma"/>
            <family val="2"/>
          </rPr>
          <t>David Ricardo Francisco Solano Cornejo:</t>
        </r>
        <r>
          <rPr>
            <sz val="9"/>
            <color indexed="81"/>
            <rFont val="Tahoma"/>
            <family val="2"/>
          </rPr>
          <t xml:space="preserve">
Usar la segunda pestaña para priorizar</t>
        </r>
      </text>
    </comment>
    <comment ref="M8" authorId="0" shapeId="0">
      <text>
        <r>
          <rPr>
            <b/>
            <sz val="9"/>
            <color indexed="81"/>
            <rFont val="Tahoma"/>
            <family val="2"/>
          </rPr>
          <t>David Ricardo Francisco Solano Cornejo:</t>
        </r>
        <r>
          <rPr>
            <sz val="9"/>
            <color indexed="81"/>
            <rFont val="Tahoma"/>
            <family val="2"/>
          </rPr>
          <t xml:space="preserve">
determinar los objetivos para cada problema</t>
        </r>
      </text>
    </comment>
    <comment ref="N8" authorId="0" shapeId="0">
      <text>
        <r>
          <rPr>
            <b/>
            <sz val="9"/>
            <color indexed="81"/>
            <rFont val="Tahoma"/>
            <family val="2"/>
          </rPr>
          <t>David Ricardo Francisco Solano Cornejo:</t>
        </r>
        <r>
          <rPr>
            <sz val="9"/>
            <color indexed="81"/>
            <rFont val="Tahoma"/>
            <family val="2"/>
          </rPr>
          <t xml:space="preserve">
ver la vinculacioón del Obkjetivo con la matriz regional</t>
        </r>
      </text>
    </comment>
    <comment ref="O8" authorId="0" shapeId="0">
      <text>
        <r>
          <rPr>
            <b/>
            <sz val="9"/>
            <color indexed="81"/>
            <rFont val="Tahoma"/>
            <family val="2"/>
          </rPr>
          <t>David Ricardo Francisco Solano Cornejo:</t>
        </r>
        <r>
          <rPr>
            <sz val="9"/>
            <color indexed="81"/>
            <rFont val="Tahoma"/>
            <family val="2"/>
          </rPr>
          <t xml:space="preserve">
ver la relación con la política nacional del ambiente</t>
        </r>
      </text>
    </comment>
    <comment ref="R8" authorId="0" shapeId="0">
      <text>
        <r>
          <rPr>
            <b/>
            <sz val="9"/>
            <color indexed="81"/>
            <rFont val="Tahoma"/>
            <family val="2"/>
          </rPr>
          <t>David Ricardo Francisco Solano Cornejo:</t>
        </r>
        <r>
          <rPr>
            <sz val="9"/>
            <color indexed="81"/>
            <rFont val="Tahoma"/>
            <family val="2"/>
          </rPr>
          <t xml:space="preserve">
Tipo medio es una herramienta, por ejemplo una norma o capacitaciones. Tipo resultado es resolver el problema como por ejemplo "se ha reducido la contaminación de…"
</t>
        </r>
      </text>
    </comment>
    <comment ref="S8" authorId="0" shapeId="0">
      <text>
        <r>
          <rPr>
            <b/>
            <sz val="9"/>
            <color indexed="81"/>
            <rFont val="Tahoma"/>
            <family val="2"/>
          </rPr>
          <t>David Ricardo Francisco Solano Cornejo:</t>
        </r>
        <r>
          <rPr>
            <sz val="9"/>
            <color indexed="81"/>
            <rFont val="Tahoma"/>
            <family val="2"/>
          </rPr>
          <t xml:space="preserve">
Viene de la columna J</t>
        </r>
      </text>
    </comment>
    <comment ref="T8" authorId="0" shapeId="0">
      <text>
        <r>
          <rPr>
            <b/>
            <sz val="9"/>
            <color indexed="81"/>
            <rFont val="Tahoma"/>
            <family val="2"/>
          </rPr>
          <t>David Ricardo Francisco Solano Cornejo:</t>
        </r>
        <r>
          <rPr>
            <sz val="9"/>
            <color indexed="81"/>
            <rFont val="Tahoma"/>
            <family val="2"/>
          </rPr>
          <t xml:space="preserve">
Especificamente como se va a lograr ese objetivo</t>
        </r>
      </text>
    </comment>
    <comment ref="V8" authorId="0" shapeId="0">
      <text>
        <r>
          <rPr>
            <b/>
            <sz val="9"/>
            <color indexed="81"/>
            <rFont val="Tahoma"/>
            <family val="2"/>
          </rPr>
          <t>David Ricardo Francisco Solano Cornejo:</t>
        </r>
        <r>
          <rPr>
            <sz val="9"/>
            <color indexed="81"/>
            <rFont val="Tahoma"/>
            <family val="2"/>
          </rPr>
          <t xml:space="preserve">
Que meta nos ponemos al 2030
</t>
        </r>
      </text>
    </comment>
    <comment ref="W8" authorId="0" shapeId="0">
      <text>
        <r>
          <rPr>
            <b/>
            <sz val="9"/>
            <color indexed="81"/>
            <rFont val="Tahoma"/>
            <family val="2"/>
          </rPr>
          <t>David Ricardo Francisco Solano Cornejo:</t>
        </r>
        <r>
          <rPr>
            <sz val="9"/>
            <color indexed="81"/>
            <rFont val="Tahoma"/>
            <family val="2"/>
          </rPr>
          <t xml:space="preserve">
Que institución local es responsable de liderar la solución del problema</t>
        </r>
      </text>
    </comment>
    <comment ref="B9" authorId="1" shapeId="0">
      <text>
        <r>
          <rPr>
            <b/>
            <sz val="9"/>
            <color indexed="81"/>
            <rFont val="Tahoma"/>
            <family val="2"/>
          </rPr>
          <t>Eduardo Murrieta Arevalo:</t>
        </r>
        <r>
          <rPr>
            <sz val="9"/>
            <color indexed="81"/>
            <rFont val="Tahoma"/>
            <family val="2"/>
          </rPr>
          <t xml:space="preserve">
En lo que aplica a sus funciones y competencias en el marco del Proceso de Descentralización </t>
        </r>
      </text>
    </comment>
  </commentList>
</comments>
</file>

<file path=xl/comments2.xml><?xml version="1.0" encoding="utf-8"?>
<comments xmlns="http://schemas.openxmlformats.org/spreadsheetml/2006/main">
  <authors>
    <author>Eduardo Murrieta Arevalo</author>
  </authors>
  <commentList>
    <comment ref="B5" authorId="0" shapeId="0">
      <text>
        <r>
          <rPr>
            <b/>
            <sz val="9"/>
            <color indexed="81"/>
            <rFont val="Tahoma"/>
            <family val="2"/>
          </rPr>
          <t>Eduardo Murrieta Arevalo:</t>
        </r>
        <r>
          <rPr>
            <sz val="9"/>
            <color indexed="81"/>
            <rFont val="Tahoma"/>
            <family val="2"/>
          </rPr>
          <t xml:space="preserve">
En lo que aplica a sus funciones y competencias en el marco del Proceso de Descentralización </t>
        </r>
      </text>
    </comment>
  </commentList>
</comments>
</file>

<file path=xl/sharedStrings.xml><?xml version="1.0" encoding="utf-8"?>
<sst xmlns="http://schemas.openxmlformats.org/spreadsheetml/2006/main" count="363" uniqueCount="202">
  <si>
    <t>Actores involucrados</t>
  </si>
  <si>
    <t>Gravedad</t>
  </si>
  <si>
    <t>Alcance</t>
  </si>
  <si>
    <t>Magnitud</t>
  </si>
  <si>
    <t>Urgencia</t>
  </si>
  <si>
    <t>Puntaje Total</t>
  </si>
  <si>
    <t>Problemas Ambientales</t>
  </si>
  <si>
    <t>Orden de Prioridad</t>
  </si>
  <si>
    <t>PROPUESTA RUTA ESTRATÉGICA</t>
  </si>
  <si>
    <t>JERARQUIZACIÓN</t>
  </si>
  <si>
    <t>PRIORIZACIÓN DE PROBLEMAS</t>
  </si>
  <si>
    <t xml:space="preserve">Meta al 2030 </t>
  </si>
  <si>
    <t>Objetivos</t>
  </si>
  <si>
    <t>Vinculación con la PNA</t>
  </si>
  <si>
    <t>OP1: 
Mejorar la conservación y el uso sostenible de las especies y de la diversidad genética</t>
  </si>
  <si>
    <t xml:space="preserve">OP 2: 
Reducir los niveles de deforestación y degradación de los ecosistemas
</t>
  </si>
  <si>
    <t>OP 3: 
Reducir la contaminación atmosférica, de aguas marinas y continentales y de los suelos</t>
  </si>
  <si>
    <t xml:space="preserve">OP 4: 
Incrementar la valorización y la adecuada disposición final de los residuos sólidos
</t>
  </si>
  <si>
    <t xml:space="preserve">OP 5: 
Incrementar la adaptación de la población, agentes económicos y el Estado, ante los efectos del cambio climático, peligros hidrometeorológicos, eventos geofísicos y glaciológicos
</t>
  </si>
  <si>
    <t xml:space="preserve">OP 6: 
Fortalecer la Gobernanza ambiental con enfoque territorial en las entidades públicas y privadas
</t>
  </si>
  <si>
    <t xml:space="preserve">OP 7: 
Implementar el enfoque de economía circular en los procesos productivos y prácticas institucionales de las entidades públicas y privadas
</t>
  </si>
  <si>
    <t xml:space="preserve">OP 8: 
Reducir las emisiones de gases de efecto invernadero del país
</t>
  </si>
  <si>
    <t xml:space="preserve">OP 9: 
Mejorar el comportamiento ambiental de la ciudadanía
 </t>
  </si>
  <si>
    <t>Necesidades, Obstáculos y/o Causas del Problema</t>
  </si>
  <si>
    <t>FISCALIZACION AMBIENTAL</t>
  </si>
  <si>
    <t>CONSERVACION DE LA DIVERSIDAD BIOLÓGICA - ANP</t>
  </si>
  <si>
    <t>GESTIÓN INTEGRAL DE RECURSOS HÍDRICOS</t>
  </si>
  <si>
    <t>CALIDAD DEL AIRE</t>
  </si>
  <si>
    <t>GESTIÓN INTEGRAL DE RESIDUOS SÓLIDOS</t>
  </si>
  <si>
    <t>CIUDADANIA Y EDUCACIÓN AMBIENTAL</t>
  </si>
  <si>
    <t>INFORMACIÓN AMBIENTAL</t>
  </si>
  <si>
    <t>AMBITOS TEMÁTICOS                                    DEL SLGA</t>
  </si>
  <si>
    <t>IDENTIFICACIÓN DE PROBLEMAS AMBIENTALES LOCALES</t>
  </si>
  <si>
    <t>Problema Ambiental Local</t>
  </si>
  <si>
    <t>DETERMINACIÓN Y VINCULACION DE OBJETIVOS</t>
  </si>
  <si>
    <t>MITIGACIÓN DEL CAMBIO CLIMÁTICO</t>
  </si>
  <si>
    <t>ADAPTACIÓN DEL CAMBIO CLIMÁTICO</t>
  </si>
  <si>
    <t>CONTAMINACIÓN POR RUIDO</t>
  </si>
  <si>
    <t>CONTAMINACIÓN POR RADIACIONES IONIZANTES</t>
  </si>
  <si>
    <t>CONTAMINACIÓN LUMÍNICA</t>
  </si>
  <si>
    <t>Ponderación</t>
  </si>
  <si>
    <t>Nro.</t>
  </si>
  <si>
    <t>Valoración</t>
  </si>
  <si>
    <t>Bajo</t>
  </si>
  <si>
    <t>Medio</t>
  </si>
  <si>
    <t>Alto</t>
  </si>
  <si>
    <t>Priorización</t>
  </si>
  <si>
    <t>Prioridad</t>
  </si>
  <si>
    <t>PRIORIDAD 9</t>
  </si>
  <si>
    <t>PRIORIDAD 8</t>
  </si>
  <si>
    <t>PRIORIDAD 7</t>
  </si>
  <si>
    <t>PRIORIDAD 6</t>
  </si>
  <si>
    <t>PRIORIDAD 5</t>
  </si>
  <si>
    <t>PRIORIDAD 4</t>
  </si>
  <si>
    <t>PRIORIDAD 3</t>
  </si>
  <si>
    <t>PRIORIDAD 2</t>
  </si>
  <si>
    <t>PRIORIDAD 1</t>
  </si>
  <si>
    <t>Sumatoria Total de la Ponderación de criterios de prirorización</t>
  </si>
  <si>
    <t>Vinculación con la MPPACR</t>
  </si>
  <si>
    <t>Objetivo de Tipo Medio</t>
  </si>
  <si>
    <t>Objetivo de Tipo Resultado</t>
  </si>
  <si>
    <t>Objetivo de Tipo Medio o de Resultado</t>
  </si>
  <si>
    <t>PRIORIDAD 10</t>
  </si>
  <si>
    <t>PRIORIDAD 11</t>
  </si>
  <si>
    <t>PRIORIDAD 12</t>
  </si>
  <si>
    <t>PRIORIDAD 13</t>
  </si>
  <si>
    <t>PRIORIDAD 14</t>
  </si>
  <si>
    <t>Normas o instrumentos locales que atienden el problema</t>
  </si>
  <si>
    <t>Acciones que se están llevando a cabo</t>
  </si>
  <si>
    <t>Institución que lleva a cabo la acción</t>
  </si>
  <si>
    <t>EVALUACIÓN DE IMPACTO AMBIENTAL</t>
  </si>
  <si>
    <t>IDENTIFICACION DE ACCIONES ACTUALES ANTE LOS PROBLEMAS</t>
  </si>
  <si>
    <t>Deterioro de las estructuras productivas y socioculturales de las comunidades amazónicas, andinas y costeras</t>
  </si>
  <si>
    <t>Afectación de la población por emergencia y desastres</t>
  </si>
  <si>
    <t>Mayor Incidencia de Enfermedades</t>
  </si>
  <si>
    <t>Conflictividad Socioambiental acrecentada</t>
  </si>
  <si>
    <t xml:space="preserve">ORDENAMIENTO TERRITORIAL AMBIENTAL </t>
  </si>
  <si>
    <t>Efectos del Problema Ambiental Local</t>
  </si>
  <si>
    <t>Instituciones Responsables</t>
  </si>
  <si>
    <t>Incremento de gases de efecto invernadero (GEI)</t>
  </si>
  <si>
    <t>Área degradada que presenta daños por mal uso de la misma.</t>
  </si>
  <si>
    <t>Contribución con la conservación del valor ecológico del Distrito.</t>
  </si>
  <si>
    <t xml:space="preserve">Asegurar el cuidado y protección de la biodiversidad en el Distrito. </t>
  </si>
  <si>
    <t>Gobierno Local, MIDAGRI, MPSM GORE,SERFOR, sociedad civil,</t>
  </si>
  <si>
    <t xml:space="preserve">Gobierno Local mediante el área técnica municipal, ANA, ALA, DIGESA, OEFA, JASS, centros de salud. </t>
  </si>
  <si>
    <t>Normativas por parte del Ministerio de Vivienda, Construcción y Saneamiento.</t>
  </si>
  <si>
    <t>Falta de valoración al recurso, poco interés para su sostenibilidad.</t>
  </si>
  <si>
    <t>….....</t>
  </si>
  <si>
    <t>Fortalecimiento y planificación de gestión territorial.</t>
  </si>
  <si>
    <t xml:space="preserve">Disminuir la contaminación del aire en espacion públicos. </t>
  </si>
  <si>
    <t xml:space="preserve">Informe de evaluación </t>
  </si>
  <si>
    <t xml:space="preserve">Gobierno local, OEFA, DIRESA, DRT, MTC, FEMA,  población, sociedad civil, </t>
  </si>
  <si>
    <t xml:space="preserve">Contribuir con el buen tratamiento y disposicion final adecuado de los residuos sólidos. </t>
  </si>
  <si>
    <t>Asegurar la mejora en cuanto al tratamiento y disposición final de los residuos sólidos.</t>
  </si>
  <si>
    <t>Implementación de planes que contribuyan a la mejora de la gestión integral de los residuos sólidos, construcción de un relleno sanitario, mejorar adecuadamente la Educación Ambiental.</t>
  </si>
  <si>
    <t xml:space="preserve">% de residuos sólidos adecuadamente tratados y valorizados. </t>
  </si>
  <si>
    <t xml:space="preserve">El 65% de los residuos sólidos no reutilizables son tratados y dispuestos de forma adecuada. </t>
  </si>
  <si>
    <t xml:space="preserve">Gobierno Local, RENAMA, GORE, MIDAGRI, SENAMHI, ANA, ALA. </t>
  </si>
  <si>
    <t xml:space="preserve">Promover medidas de mitigación y adaptación al cambio climático. </t>
  </si>
  <si>
    <t>Mejorar condiciones de vida amigables con el medio ambiente, implementación de planes de mitigación y adaptación del cambio climático.</t>
  </si>
  <si>
    <t xml:space="preserve">Cantidad de ecosistemas en peligro identificados. </t>
  </si>
  <si>
    <t>Falfa de conciencia ambiental por parte de la ciudadania, falta de presupuesto que nos permitan implementar y llevar a cabo la ejecución de planes, programas en Educación ambiental, falta de fortalecimiento de capacidades en escueles, colegios, y sociedad civil.</t>
  </si>
  <si>
    <t>Gobierno Local, Instituciones Educativas,  UGEL, Sociedad Civil   GORE, Sociedad Privada.</t>
  </si>
  <si>
    <t>Optimizar la Educación, Cultura y Ciudadanía Ambiental, para con ello contribuir a la protección de los recursos naturales y control de la calidad ambiental.</t>
  </si>
  <si>
    <t xml:space="preserve">Homogenizar y articular las acciones de cultura y ciudadanía ambiental para desarrollar un ambiente sostenible y sustentable. </t>
  </si>
  <si>
    <t>Mejoras de sensibilización ambiental, protección de recursos ambientales, fortalecimiento educativo para mejorar el desarrollo sostenible.</t>
  </si>
  <si>
    <t xml:space="preserve">N° de Instituciones participes del programa Educca y sociedad civil. </t>
  </si>
  <si>
    <t xml:space="preserve">del 100 % de I.E  del Distrito de Chancay el 50% participa en el Programa Educca. </t>
  </si>
  <si>
    <t xml:space="preserve">Instituciones Educativas, DRE, UGEL´s,  Organización de Voluntarios, Organizaciones Civiles, GORE, Municipalidades distritales, Medios de Comunicación, población en general, </t>
  </si>
  <si>
    <t>Brindar el acceso a la información ambiental actualizada a la población.</t>
  </si>
  <si>
    <t>N° de solicitudes a información ambiental por parte de la ciudadanía.</t>
  </si>
  <si>
    <t>100% de la ciudadanía puede acceder mediante solicitud a la información ambiental.</t>
  </si>
  <si>
    <r>
      <t xml:space="preserve"> Objetivo Estratégico Local Ambiental
</t>
    </r>
    <r>
      <rPr>
        <b/>
        <sz val="12"/>
        <color theme="1"/>
        <rFont val="Aptos Narrow"/>
        <family val="2"/>
      </rPr>
      <t>(OEL.A)</t>
    </r>
  </si>
  <si>
    <r>
      <t xml:space="preserve">Acción Estratégica Local Ambiental </t>
    </r>
    <r>
      <rPr>
        <b/>
        <sz val="12"/>
        <color theme="1"/>
        <rFont val="Aptos Narrow"/>
        <family val="2"/>
      </rPr>
      <t>(AEL.A)</t>
    </r>
  </si>
  <si>
    <r>
      <t xml:space="preserve">Indicador del </t>
    </r>
    <r>
      <rPr>
        <b/>
        <sz val="12"/>
        <color theme="1"/>
        <rFont val="Aptos Narrow"/>
        <family val="2"/>
      </rPr>
      <t>OEL.A</t>
    </r>
  </si>
  <si>
    <t xml:space="preserve">Falta de compromiso por parte de las autoridades por ende no se presupuesta recursos para realizar fiscalizacion ambiental, asi mismo como no se presentan problemas ambientales grabes en el Distrito la programacion del PLANEFA es simplificado sin  actividades fiscalizables. </t>
  </si>
  <si>
    <t>Existe una limitación en cuanto al control de la degradación ambiental.</t>
  </si>
  <si>
    <t xml:space="preserve">Reforzar el factor fizcalizable, atención de denuncias ambientales, aprobación de reglamentos internos en supervisión ambiental, sensibilización y capacitación  ambiental.  </t>
  </si>
  <si>
    <t>Se implementará instrumentos de gestión ambiental que contribuya a la mejora de la fiscalización ambiental .</t>
  </si>
  <si>
    <t xml:space="preserve">Conservación de la biodiversidad. </t>
  </si>
  <si>
    <t xml:space="preserve">Falta de cultura ambiental, sobreexplotación del recurso por creer que es inagotable. </t>
  </si>
  <si>
    <t>Mejorar la gestión integral del recurso hídrico, contribuyendo a la mejora de una agua de calidad y cantidad.</t>
  </si>
  <si>
    <t xml:space="preserve">Mejorar las prácticas de manejo de agua, dando asi el valor necesario ya que esta esta en etapa de limitación en cuanto a cantidad. </t>
  </si>
  <si>
    <t>Contabilizar el número de cuerpos de agua que cuentan con niveles de calidad en concordancia con los ECAS.</t>
  </si>
  <si>
    <t xml:space="preserve">Realizar constantes monitereos, que contribuyan a su  conservación y cuidado. </t>
  </si>
  <si>
    <t xml:space="preserve">Inapropiado uso y ocupación de espacios ambientales. </t>
  </si>
  <si>
    <t>Gobierno Local, GORE, DRA, DRT, DIREPRO, OEFA, ANA, SERNARP, SERFOR.</t>
  </si>
  <si>
    <t>Limitado acceso de información en temas ambientales a la ciudadanía del Distrito.</t>
  </si>
  <si>
    <t>Inexistencia de planes de ordenamiento territorial en el Distrito.</t>
  </si>
  <si>
    <t>Programas y planes de segregación Integral de residuos sólidos, no contar con relleno sanitario, ausencia de Educación ambiental, ausencia de equipos que permitar realizar un tratamiento adecuado, poca participación de la ciudadania en temas de contaminación por residuos sólidos .</t>
  </si>
  <si>
    <t>Reducir la contaminación atmósferica del aire es espacios públicos.</t>
  </si>
  <si>
    <t>Gobierno Local, OEFA, Puesto de Salud.</t>
  </si>
  <si>
    <t>GORE, Gobiernos Locales, población en general .</t>
  </si>
  <si>
    <t>Programa Municipal Educca y plan de Trabajo EDUCCA.</t>
  </si>
  <si>
    <t>Creación de politicas ambientales .</t>
  </si>
  <si>
    <t>Plan Anual de Fiscalizacion Ambiental - PLANEFA 2023-2024-2025.</t>
  </si>
  <si>
    <t>Sensibilzación en general en temas ambientales.</t>
  </si>
  <si>
    <t>Alteración de hábitads de la biodiversidad.</t>
  </si>
  <si>
    <t>Elaboración de planes de ordenamiento territorial en el Distrito con la debida identficiación de conservación ambiental .</t>
  </si>
  <si>
    <t>Evaluación de la contaminación ambiental del aire.</t>
  </si>
  <si>
    <t>Evaluación de la buena gestión ambiental .</t>
  </si>
  <si>
    <t>Cambiar el pensamiento de la población sobre el uso sostenible del recurso agua y ecosistemas vulnerables.</t>
  </si>
  <si>
    <t>Mejorar el control y la supervisión de la degradación ambiental de las actividades productivas.</t>
  </si>
  <si>
    <t>Gestión sostenible del recurso hídrico y valoración .</t>
  </si>
  <si>
    <t>Evaluar la contaminación ambiental del aire.</t>
  </si>
  <si>
    <t>Atender a solicitudes de información ambiental .</t>
  </si>
  <si>
    <t>Porcentaje de ecosistemas que cuenten con mayor interés de ser conservados.</t>
  </si>
  <si>
    <t>Resultados de la Evaluación ambiental del aire.</t>
  </si>
  <si>
    <t>Organización de Voluntarios, Organizaciones Civiles, Empresas Privadas, GORE, Municipalidades distritales, Medios de Comunicación, población en general, Instituciones educativas.</t>
  </si>
  <si>
    <t>MINAM. GORE, RENAMA, SENHAMI, ANA, ALA, Gobiernos locales, población en general.</t>
  </si>
  <si>
    <t>GORE, gobiernos locales, población en general, OEFA, DIRESA,  Recicladores.</t>
  </si>
  <si>
    <t>GORE, Gobierno Local, población en general, OEFA.</t>
  </si>
  <si>
    <t>GORE, Gobierno Local, poblacion en general .</t>
  </si>
  <si>
    <t>Gobierno regional,Gobiernos provinciales, gobiernos locales, OEFA.</t>
  </si>
  <si>
    <r>
      <t>N</t>
    </r>
    <r>
      <rPr>
        <b/>
        <sz val="12"/>
        <color theme="1"/>
        <rFont val="Arial"/>
        <family val="2"/>
      </rPr>
      <t>°</t>
    </r>
  </si>
  <si>
    <r>
      <t>Municipalidad Distrital de</t>
    </r>
    <r>
      <rPr>
        <sz val="12"/>
        <color theme="1"/>
        <rFont val="Aptos Narrow"/>
      </rPr>
      <t xml:space="preserve"> José Sabogal</t>
    </r>
  </si>
  <si>
    <t>Implementar actividades que contribuyan a mejorar la educación ambiental en el Distrito de José Sabogal, ampliar la supervisión ambiental .</t>
  </si>
  <si>
    <t>Fortalecimiento del ejercicio de fiscalización en el Distrito, mejorar las prácticas ambientales mediante sensibilización continúa.</t>
  </si>
  <si>
    <t xml:space="preserve">Municipalidad Distrital de José Sabogal, MIGAGRI, GORE, SERFOR, sociedad civil. </t>
  </si>
  <si>
    <t>Municipalidad Distrital de José Sabogal.</t>
  </si>
  <si>
    <t>En el Distrito de José Sabogal no se cuenta con un amplia biodiversidad, sin embargo es necesario realizar un diagnóstico general en el Distrito.</t>
  </si>
  <si>
    <t>Realización de 01 diagnóstico elaborado por la Municipalidad Distrital de José Sabogal en biodiversidad</t>
  </si>
  <si>
    <t>Monitoreo de la calidad del aire del Distrito de José Sabogal.</t>
  </si>
  <si>
    <t>Plano Catastral del Distrito de José Sabogal actualizado.</t>
  </si>
  <si>
    <t>Implementación del plan de ordenamiento terrotorial en el Distrito de José Saboga.</t>
  </si>
  <si>
    <t>Mejora de la gestión del territorio del Distrito enfocado en el ambienta y ecosistemas existente.</t>
  </si>
  <si>
    <t>Implementar el plan de ordenamiento territorial del Distrito de José Saboga</t>
  </si>
  <si>
    <t xml:space="preserve">Municipalidad Distrital de José Saboga, OEFA. </t>
  </si>
  <si>
    <t>No existe problemas de esta categoria en el Distrito de José Saboga .</t>
  </si>
  <si>
    <t>No existe problemas de esta .categoria en el Distrito de José Saboga .</t>
  </si>
  <si>
    <t>Municipalidad Distrital de José Saboga.</t>
  </si>
  <si>
    <t xml:space="preserve">Inapropiada segregación  de los residuos sólidos y mala disposicion final de los mismos. </t>
  </si>
  <si>
    <t xml:space="preserve">Asegurar una buena gestión integral de los residuos sólidos del Distrito de José Saboga. </t>
  </si>
  <si>
    <t>Reducir la vulnerabilidad frente al cambio climático en el Distrito de José Saboga.</t>
  </si>
  <si>
    <t xml:space="preserve">Plasmar estrategias que permitan la conservación de los ecosistemas del Distrito de José Saboga. </t>
  </si>
  <si>
    <t>Mejorar el comportamiento ambiental de nuestro Distrito de José Saboga.</t>
  </si>
  <si>
    <t>Modernizar el acceso a información ambiental a la Ciudadanía de José Saboga</t>
  </si>
  <si>
    <t>Cambiar el concepto ambientalista de la población del Distrito de José Saboga.</t>
  </si>
  <si>
    <t xml:space="preserve">falta de Estudios de Impacto Ambiental en el Distrito de José sabogal y de presupuesto para realizar estos estudios </t>
  </si>
  <si>
    <t>falta de ientificacion y conservacion de los Recursos Naturales (lugares turisticos) en el distrito</t>
  </si>
  <si>
    <t xml:space="preserve">Mal uso y poca valoración del recurso hídrico generado por el desconocimiento de la calidad y cantidad del mismo,           Falta fomentar la conservacion de ecosistemas (lagunas) </t>
  </si>
  <si>
    <t>falta de equipos de monitero para evaluación de calidad de aire.</t>
  </si>
  <si>
    <t>Escasa informacion cuantitativa sobre variación de temperaturas en el distrito de José Sabogal, esto no permite la gestión sostenobles de los recursos naturales.                                                     Falta de estrategia de Medidas de Mitigación y Adaptación.                           Ausencia de un Plan distrital de Mitigacion y Adaptación al Cambio Climático.</t>
  </si>
  <si>
    <t>Falta de una plataforma de información adecuada y actualizada.</t>
  </si>
  <si>
    <t>Limitada capacitacion para identificar, prevenir y gestionar los impactos ambientales de las inversiones publicas, programa.</t>
  </si>
  <si>
    <t>Alteración del hábitad que afectan a la biodiversidad de la zona.</t>
  </si>
  <si>
    <t>Inadecuado uso y ocupación de ecosistemas y áreas de interes ambiental.</t>
  </si>
  <si>
    <t>Inadecuado manejo y disposición final de los residuos solidos municipales urbana del   Distrito de José Saboga .</t>
  </si>
  <si>
    <t>Aumento de la vulneravilidad de los ecocosistemas en el distrito.                                            Escasa investigación para la mitigación y adaptación al cambio climático.</t>
  </si>
  <si>
    <t xml:space="preserve">Escasa y limitada participación de la población en iniciativas ambientales </t>
  </si>
  <si>
    <t xml:space="preserve">Limitado acceso directo por parte de la población a informacion ambiental. </t>
  </si>
  <si>
    <t>Gobierno Local, Instituciones educativas tenientes de los centros poblados.</t>
  </si>
  <si>
    <t>Mayor incidencia de Enfermedades</t>
  </si>
  <si>
    <t>Ordenanza Municipal</t>
  </si>
  <si>
    <t>Ejecución de Plan de Barrido y Recoleccion de Residuos Sólidos Municipales , ejecución del PLANEFA, Programa EDUCCA, atención.</t>
  </si>
  <si>
    <t xml:space="preserve">              …....................</t>
  </si>
  <si>
    <t>Implementación del Programa EDUCCA</t>
  </si>
  <si>
    <t>Publicaciones en redes sociales sobre actividades ambientales.</t>
  </si>
  <si>
    <t>Lmitado capacidad para realizar la supervicion y fiscalización ambiental.</t>
  </si>
  <si>
    <t>Aumento de la vulnerabilidad climática de los ecosistemas en el distrito.</t>
  </si>
  <si>
    <t>Cumplir con las supervisiones e inspecciones del PLANEFA</t>
  </si>
  <si>
    <t>MATRIZ DE PRIORIDADES DE LA POLÍTICA AMBIENTAL Y CLIMATICA LOCAL (MPPACL)  DEL ÁMBITO LOCAL DEL DISTRITO DE JOSÉ SABOGAL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</si>
</sst>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0"/>
      <color theme="1"/>
      <name val="Calibri"/>
      <family val="2"/>
      <scheme val="minor"/>
    </font>
    <font>
      <sz val="11"/>
      <color theme="4" tint="-0.249977111117893"/>
      <name val="Calibri"/>
      <family val="2"/>
      <scheme val="minor"/>
    </font>
    <font>
      <b/>
      <sz val="10"/>
      <color theme="4" tint="-0.249977111117893"/>
      <name val="Calibri"/>
      <family val="2"/>
      <scheme val="minor"/>
    </font>
    <font>
      <sz val="16"/>
      <color theme="1"/>
      <name val="Calibri"/>
      <family val="2"/>
      <scheme val="minor"/>
    </font>
    <font>
      <sz val="16"/>
      <color rgb="FF000000"/>
      <name val="Calibri"/>
      <family val="2"/>
      <scheme val="minor"/>
    </font>
    <font>
      <b/>
      <sz val="9"/>
      <name val="Calibri"/>
      <family val="2"/>
      <scheme val="minor"/>
    </font>
    <font>
      <b/>
      <sz val="11"/>
      <color theme="1"/>
      <name val="Calibri"/>
      <family val="2"/>
      <scheme val="minor"/>
    </font>
    <font>
      <sz val="9"/>
      <color indexed="81"/>
      <name val="Tahoma"/>
      <family val="2"/>
    </font>
    <font>
      <b/>
      <sz val="9"/>
      <color indexed="81"/>
      <name val="Tahoma"/>
      <family val="2"/>
    </font>
    <font>
      <b/>
      <sz val="12"/>
      <color theme="1"/>
      <name val="Aptos Narrow"/>
      <family val="2"/>
    </font>
    <font>
      <sz val="12"/>
      <color theme="1"/>
      <name val="Aptos Narrow"/>
      <family val="2"/>
    </font>
    <font>
      <b/>
      <sz val="11"/>
      <color theme="1"/>
      <name val="Cambria"/>
      <family val="1"/>
    </font>
    <font>
      <sz val="8"/>
      <name val="Calibri"/>
      <family val="2"/>
      <scheme val="minor"/>
    </font>
    <font>
      <sz val="12"/>
      <color theme="1"/>
      <name val="Calibri"/>
      <family val="2"/>
      <scheme val="minor"/>
    </font>
    <font>
      <b/>
      <sz val="12"/>
      <color theme="1"/>
      <name val="Calibri"/>
      <family val="2"/>
      <scheme val="minor"/>
    </font>
    <font>
      <b/>
      <sz val="12"/>
      <color theme="1"/>
      <name val="Arial"/>
      <family val="2"/>
    </font>
    <font>
      <sz val="12"/>
      <color theme="1"/>
      <name val="Aptos Narrow"/>
    </font>
    <font>
      <b/>
      <sz val="24"/>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9999"/>
        <bgColor indexed="64"/>
      </patternFill>
    </fill>
    <fill>
      <patternFill patternType="solid">
        <fgColor theme="5" tint="0.39997558519241921"/>
        <bgColor indexed="64"/>
      </patternFill>
    </fill>
    <fill>
      <patternFill patternType="solid">
        <fgColor theme="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1"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xf>
    <xf numFmtId="0" fontId="0" fillId="9" borderId="0" xfId="0" applyFill="1"/>
    <xf numFmtId="0" fontId="6" fillId="0" borderId="1" xfId="0" quotePrefix="1" applyFont="1" applyBorder="1" applyAlignment="1">
      <alignment horizontal="center" vertical="center" wrapText="1"/>
    </xf>
    <xf numFmtId="0" fontId="6" fillId="0" borderId="2" xfId="0" quotePrefix="1" applyFont="1" applyBorder="1" applyAlignment="1">
      <alignment horizontal="center" vertical="center" wrapText="1"/>
    </xf>
    <xf numFmtId="0" fontId="1" fillId="0" borderId="1" xfId="0" applyFont="1" applyBorder="1" applyAlignment="1">
      <alignment horizontal="center" vertical="center" wrapText="1"/>
    </xf>
    <xf numFmtId="0" fontId="1" fillId="10"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12" borderId="1" xfId="0" applyFont="1" applyFill="1" applyBorder="1" applyAlignment="1">
      <alignment horizontal="center" vertical="center"/>
    </xf>
    <xf numFmtId="0" fontId="1" fillId="0" borderId="0" xfId="0" applyFont="1" applyAlignment="1">
      <alignment horizontal="center" vertical="center" wrapText="1"/>
    </xf>
    <xf numFmtId="0" fontId="1" fillId="13" borderId="1" xfId="0" applyFont="1" applyFill="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10" fillId="6" borderId="1"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1" fillId="8" borderId="2" xfId="0" applyFont="1" applyFill="1" applyBorder="1" applyAlignment="1">
      <alignment horizontal="left" vertical="center" wrapText="1"/>
    </xf>
    <xf numFmtId="0" fontId="10" fillId="0" borderId="1" xfId="0" quotePrefix="1" applyFont="1" applyBorder="1" applyAlignment="1">
      <alignment horizontal="left" vertical="center" wrapText="1"/>
    </xf>
    <xf numFmtId="0" fontId="11" fillId="3" borderId="0" xfId="0" applyFont="1" applyFill="1" applyAlignment="1">
      <alignment horizontal="left"/>
    </xf>
    <xf numFmtId="0" fontId="11" fillId="0" borderId="1" xfId="0" applyFont="1" applyBorder="1" applyAlignment="1">
      <alignment horizontal="left" vertical="center" wrapText="1"/>
    </xf>
    <xf numFmtId="0" fontId="11" fillId="0" borderId="1" xfId="0" applyFont="1" applyBorder="1" applyAlignment="1">
      <alignment horizontal="left" wrapText="1"/>
    </xf>
    <xf numFmtId="0" fontId="11" fillId="0" borderId="1" xfId="0" quotePrefix="1" applyFont="1" applyBorder="1" applyAlignment="1">
      <alignment horizontal="left" vertical="center" wrapText="1"/>
    </xf>
    <xf numFmtId="0" fontId="11" fillId="0" borderId="6" xfId="0" applyFont="1" applyBorder="1" applyAlignment="1">
      <alignment horizontal="left"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0" xfId="0" applyFont="1" applyFill="1" applyAlignment="1">
      <alignment horizontal="center" vertical="center" wrapText="1"/>
    </xf>
    <xf numFmtId="0" fontId="10" fillId="7" borderId="8" xfId="0" applyFont="1" applyFill="1" applyBorder="1" applyAlignment="1">
      <alignment horizontal="left" vertical="center" wrapText="1"/>
    </xf>
    <xf numFmtId="0" fontId="10" fillId="2" borderId="3" xfId="0" quotePrefix="1" applyFont="1" applyFill="1" applyBorder="1" applyAlignment="1">
      <alignment horizontal="left" vertical="center" wrapText="1"/>
    </xf>
    <xf numFmtId="0" fontId="10" fillId="0" borderId="3" xfId="0" quotePrefix="1" applyFont="1" applyBorder="1" applyAlignment="1">
      <alignment horizontal="left" vertical="center" wrapText="1"/>
    </xf>
    <xf numFmtId="0" fontId="11" fillId="14"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0" xfId="0" applyFont="1" applyAlignment="1">
      <alignment horizontal="left" vertical="center" wrapText="1"/>
    </xf>
    <xf numFmtId="0" fontId="14" fillId="9" borderId="0" xfId="0" applyFont="1" applyFill="1"/>
    <xf numFmtId="0" fontId="15" fillId="6" borderId="1" xfId="0" applyFont="1" applyFill="1" applyBorder="1" applyAlignment="1">
      <alignment horizontal="center" vertical="center" wrapText="1"/>
    </xf>
    <xf numFmtId="0" fontId="15" fillId="0" borderId="1" xfId="0" applyFont="1" applyBorder="1" applyAlignment="1">
      <alignment vertical="center"/>
    </xf>
    <xf numFmtId="0" fontId="11" fillId="0" borderId="1" xfId="0" quotePrefix="1"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quotePrefix="1" applyFont="1" applyBorder="1" applyAlignment="1">
      <alignment horizontal="left" vertical="center" wrapText="1"/>
    </xf>
    <xf numFmtId="0" fontId="11" fillId="0" borderId="1" xfId="0" quotePrefix="1" applyFont="1" applyBorder="1" applyAlignment="1">
      <alignment horizontal="left" vertical="center" wrapText="1"/>
    </xf>
    <xf numFmtId="0" fontId="11" fillId="0" borderId="1" xfId="0" quotePrefix="1" applyFont="1" applyBorder="1" applyAlignment="1">
      <alignment horizontal="left" vertical="center" wrapText="1"/>
    </xf>
    <xf numFmtId="0" fontId="11"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quotePrefix="1" applyFont="1" applyFill="1" applyBorder="1" applyAlignment="1">
      <alignment horizontal="left" vertical="center" wrapText="1"/>
    </xf>
    <xf numFmtId="0" fontId="11" fillId="0" borderId="1" xfId="0" applyFont="1" applyFill="1" applyBorder="1" applyAlignment="1">
      <alignment horizontal="center" vertical="center" wrapText="1"/>
    </xf>
    <xf numFmtId="0" fontId="0" fillId="0" borderId="0" xfId="0" applyFill="1"/>
    <xf numFmtId="0" fontId="11" fillId="0" borderId="1" xfId="0" applyFont="1" applyBorder="1" applyAlignment="1">
      <alignment horizontal="left" vertical="center" wrapText="1"/>
    </xf>
    <xf numFmtId="0" fontId="11" fillId="0" borderId="2" xfId="0" quotePrefix="1" applyFont="1" applyBorder="1" applyAlignment="1">
      <alignment horizontal="left" vertical="center" wrapText="1"/>
    </xf>
    <xf numFmtId="0" fontId="11" fillId="0" borderId="7" xfId="0" quotePrefix="1" applyFont="1" applyBorder="1" applyAlignment="1">
      <alignment horizontal="left" vertical="center" wrapText="1"/>
    </xf>
    <xf numFmtId="0" fontId="11" fillId="0" borderId="8" xfId="0" quotePrefix="1" applyFont="1" applyBorder="1" applyAlignment="1">
      <alignment horizontal="left" vertical="center" wrapText="1"/>
    </xf>
    <xf numFmtId="0" fontId="11" fillId="0" borderId="9" xfId="0" quotePrefix="1" applyFont="1" applyBorder="1" applyAlignment="1">
      <alignment horizontal="left" vertical="center" wrapText="1"/>
    </xf>
    <xf numFmtId="0" fontId="11" fillId="0" borderId="1" xfId="0" quotePrefix="1" applyFont="1" applyBorder="1" applyAlignment="1">
      <alignment horizontal="left" vertical="center" wrapText="1"/>
    </xf>
    <xf numFmtId="0" fontId="14" fillId="0" borderId="0" xfId="0" applyFont="1" applyAlignment="1">
      <alignment horizontal="center"/>
    </xf>
    <xf numFmtId="0" fontId="18" fillId="9" borderId="0" xfId="0" applyFont="1" applyFill="1" applyAlignment="1">
      <alignment horizontal="center"/>
    </xf>
    <xf numFmtId="0" fontId="15" fillId="6" borderId="1" xfId="0" applyFont="1" applyFill="1" applyBorder="1" applyAlignment="1">
      <alignment horizontal="center" vertical="center" wrapText="1"/>
    </xf>
    <xf numFmtId="0" fontId="10" fillId="6"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0" fillId="3" borderId="1" xfId="0" applyFont="1" applyFill="1" applyBorder="1" applyAlignment="1">
      <alignment horizontal="left" vertical="center" wrapText="1"/>
    </xf>
    <xf numFmtId="0" fontId="10" fillId="7" borderId="4"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8" borderId="5" xfId="0" applyFont="1" applyFill="1" applyBorder="1" applyAlignment="1">
      <alignment horizontal="left" vertical="center" wrapText="1"/>
    </xf>
    <xf numFmtId="0" fontId="10" fillId="8" borderId="0" xfId="0" applyFont="1" applyFill="1" applyAlignment="1">
      <alignment horizontal="left" vertical="center" wrapText="1"/>
    </xf>
    <xf numFmtId="0" fontId="10" fillId="14" borderId="1" xfId="0" applyFont="1" applyFill="1" applyBorder="1" applyAlignment="1">
      <alignment horizontal="left" vertical="center" wrapText="1"/>
    </xf>
  </cellXfs>
  <cellStyles count="1">
    <cellStyle name="Normal" xfId="0" builtinId="0"/>
  </cellStyles>
  <dxfs count="2">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713154</xdr:colOff>
      <xdr:row>0</xdr:row>
      <xdr:rowOff>146538</xdr:rowOff>
    </xdr:from>
    <xdr:to>
      <xdr:col>22</xdr:col>
      <xdr:colOff>672211</xdr:colOff>
      <xdr:row>5</xdr:row>
      <xdr:rowOff>779142</xdr:rowOff>
    </xdr:to>
    <xdr:pic>
      <xdr:nvPicPr>
        <xdr:cNvPr id="4" name="Imagen 3">
          <a:extLst>
            <a:ext uri="{FF2B5EF4-FFF2-40B4-BE49-F238E27FC236}">
              <a16:creationId xmlns:a16="http://schemas.microsoft.com/office/drawing/2014/main" id="{2DEC2BB8-96CA-414D-B426-4289C5B149D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14846" y="146538"/>
          <a:ext cx="1862992" cy="1807308"/>
        </a:xfrm>
        <a:prstGeom prst="rect">
          <a:avLst/>
        </a:prstGeom>
        <a:noFill/>
        <a:ln>
          <a:noFill/>
        </a:ln>
      </xdr:spPr>
    </xdr:pic>
    <xdr:clientData/>
  </xdr:twoCellAnchor>
  <xdr:twoCellAnchor editAs="oneCell">
    <xdr:from>
      <xdr:col>0</xdr:col>
      <xdr:colOff>80108</xdr:colOff>
      <xdr:row>0</xdr:row>
      <xdr:rowOff>39075</xdr:rowOff>
    </xdr:from>
    <xdr:to>
      <xdr:col>2</xdr:col>
      <xdr:colOff>418300</xdr:colOff>
      <xdr:row>5</xdr:row>
      <xdr:rowOff>769373</xdr:rowOff>
    </xdr:to>
    <xdr:pic>
      <xdr:nvPicPr>
        <xdr:cNvPr id="6" name="Imagen 5">
          <a:extLst>
            <a:ext uri="{FF2B5EF4-FFF2-40B4-BE49-F238E27FC236}">
              <a16:creationId xmlns:a16="http://schemas.microsoft.com/office/drawing/2014/main" id="{F7693A4D-8436-4925-8F76-4F2A480777F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45" t="9951" r="5739" b="12350"/>
        <a:stretch/>
      </xdr:blipFill>
      <xdr:spPr bwMode="auto">
        <a:xfrm>
          <a:off x="80108" y="39075"/>
          <a:ext cx="4087954" cy="1922994"/>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K211"/>
  <sheetViews>
    <sheetView tabSelected="1" view="pageBreakPreview" topLeftCell="A4" zoomScale="55" zoomScaleNormal="23" zoomScaleSheetLayoutView="55" workbookViewId="0">
      <selection activeCell="G9" sqref="G9"/>
    </sheetView>
  </sheetViews>
  <sheetFormatPr baseColWidth="10" defaultRowHeight="14.4" x14ac:dyDescent="0.3"/>
  <cols>
    <col min="1" max="1" width="7.6640625" customWidth="1"/>
    <col min="2" max="2" width="46.88671875" customWidth="1"/>
    <col min="3" max="3" width="41.6640625" customWidth="1"/>
    <col min="4" max="10" width="27.77734375" customWidth="1"/>
    <col min="11" max="11" width="17.6640625" hidden="1" customWidth="1"/>
    <col min="12" max="12" width="22.77734375" customWidth="1"/>
    <col min="13" max="13" width="21.77734375" customWidth="1"/>
    <col min="14" max="14" width="20.88671875" customWidth="1"/>
    <col min="15" max="15" width="26.6640625" customWidth="1"/>
    <col min="16" max="16" width="18.6640625" hidden="1" customWidth="1"/>
    <col min="17" max="17" width="21" hidden="1" customWidth="1"/>
    <col min="18" max="23" width="27.77734375" customWidth="1"/>
    <col min="66" max="66" width="44.6640625" customWidth="1"/>
    <col min="164" max="164" width="0.5546875" customWidth="1"/>
    <col min="165" max="165" width="21.5546875" customWidth="1"/>
    <col min="166" max="166" width="52.88671875" customWidth="1"/>
    <col min="167" max="167" width="38.44140625" customWidth="1"/>
  </cols>
  <sheetData>
    <row r="1" spans="1:23" ht="15.6" x14ac:dyDescent="0.3">
      <c r="A1" s="40"/>
      <c r="B1" s="40"/>
      <c r="C1" s="40"/>
      <c r="D1" s="40"/>
      <c r="E1" s="40"/>
      <c r="F1" s="40"/>
      <c r="G1" s="40"/>
      <c r="H1" s="40"/>
      <c r="I1" s="40"/>
      <c r="J1" s="40"/>
      <c r="K1" s="40"/>
      <c r="L1" s="40"/>
      <c r="M1" s="40"/>
      <c r="N1" s="40"/>
      <c r="O1" s="40"/>
      <c r="P1" s="40"/>
      <c r="Q1" s="40"/>
      <c r="R1" s="40"/>
      <c r="S1" s="40"/>
      <c r="T1" s="40"/>
      <c r="U1" s="40"/>
      <c r="V1" s="40"/>
      <c r="W1" s="60"/>
    </row>
    <row r="2" spans="1:23" ht="15.6" x14ac:dyDescent="0.3">
      <c r="A2" s="40"/>
      <c r="B2" s="40"/>
      <c r="C2" s="40"/>
      <c r="D2" s="40"/>
      <c r="E2" s="40"/>
      <c r="F2" s="40"/>
      <c r="G2" s="40"/>
      <c r="H2" s="40"/>
      <c r="I2" s="40"/>
      <c r="J2" s="40"/>
      <c r="K2" s="40"/>
      <c r="L2" s="40"/>
      <c r="M2" s="40"/>
      <c r="N2" s="40"/>
      <c r="O2" s="40"/>
      <c r="P2" s="40"/>
      <c r="Q2" s="40"/>
      <c r="R2" s="40"/>
      <c r="S2" s="40"/>
      <c r="T2" s="40"/>
      <c r="U2" s="40"/>
      <c r="V2" s="40"/>
      <c r="W2" s="60"/>
    </row>
    <row r="3" spans="1:23" ht="15.6" x14ac:dyDescent="0.3">
      <c r="A3" s="40"/>
      <c r="B3" s="40"/>
      <c r="C3" s="40"/>
      <c r="D3" s="40"/>
      <c r="E3" s="40"/>
      <c r="F3" s="40"/>
      <c r="G3" s="40"/>
      <c r="H3" s="40"/>
      <c r="I3" s="40"/>
      <c r="J3" s="40"/>
      <c r="K3" s="40"/>
      <c r="L3" s="40"/>
      <c r="M3" s="40"/>
      <c r="N3" s="40"/>
      <c r="O3" s="40"/>
      <c r="P3" s="40"/>
      <c r="Q3" s="40"/>
      <c r="R3" s="40"/>
      <c r="S3" s="40"/>
      <c r="T3" s="40"/>
      <c r="U3" s="40"/>
      <c r="V3" s="40"/>
      <c r="W3" s="60"/>
    </row>
    <row r="4" spans="1:23" ht="31.2" x14ac:dyDescent="0.6">
      <c r="A4" s="61" t="s">
        <v>201</v>
      </c>
      <c r="B4" s="61"/>
      <c r="C4" s="61"/>
      <c r="D4" s="61"/>
      <c r="E4" s="61"/>
      <c r="F4" s="61"/>
      <c r="G4" s="61"/>
      <c r="H4" s="61"/>
      <c r="I4" s="61"/>
      <c r="J4" s="61"/>
      <c r="K4" s="61"/>
      <c r="L4" s="61"/>
      <c r="M4" s="61"/>
      <c r="N4" s="61"/>
      <c r="O4" s="61"/>
      <c r="P4" s="61"/>
      <c r="Q4" s="61"/>
      <c r="R4" s="61"/>
      <c r="S4" s="61"/>
      <c r="T4" s="61"/>
      <c r="U4" s="61"/>
      <c r="V4" s="61"/>
      <c r="W4" s="60"/>
    </row>
    <row r="5" spans="1:23" ht="15.6" x14ac:dyDescent="0.3">
      <c r="A5" s="40"/>
      <c r="B5" s="40"/>
      <c r="C5" s="40"/>
      <c r="D5" s="40"/>
      <c r="E5" s="40"/>
      <c r="F5" s="40"/>
      <c r="G5" s="40"/>
      <c r="H5" s="40"/>
      <c r="I5" s="40"/>
      <c r="J5" s="40"/>
      <c r="K5" s="40"/>
      <c r="L5" s="40"/>
      <c r="M5" s="40"/>
      <c r="N5" s="40"/>
      <c r="O5" s="40"/>
      <c r="P5" s="40"/>
      <c r="Q5" s="40"/>
      <c r="R5" s="40"/>
      <c r="S5" s="40"/>
      <c r="T5" s="40"/>
      <c r="U5" s="40"/>
      <c r="V5" s="40"/>
      <c r="W5" s="60"/>
    </row>
    <row r="6" spans="1:23" ht="80.25" customHeight="1" x14ac:dyDescent="0.3">
      <c r="A6" s="40"/>
      <c r="B6" s="40"/>
      <c r="C6" s="40"/>
      <c r="D6" s="40"/>
      <c r="E6" s="40"/>
      <c r="F6" s="40"/>
      <c r="G6" s="40"/>
      <c r="H6" s="40"/>
      <c r="I6" s="40"/>
      <c r="J6" s="40"/>
      <c r="K6" s="40"/>
      <c r="L6" s="40"/>
      <c r="M6" s="40"/>
      <c r="N6" s="40"/>
      <c r="O6" s="40"/>
      <c r="P6" s="40"/>
      <c r="Q6" s="40"/>
      <c r="R6" s="40"/>
      <c r="S6" s="40"/>
      <c r="T6" s="40"/>
      <c r="U6" s="40"/>
      <c r="V6" s="40"/>
      <c r="W6" s="60"/>
    </row>
    <row r="7" spans="1:23" ht="36.75" customHeight="1" x14ac:dyDescent="0.3">
      <c r="A7" s="62" t="s">
        <v>154</v>
      </c>
      <c r="B7" s="63" t="s">
        <v>31</v>
      </c>
      <c r="C7" s="64" t="s">
        <v>32</v>
      </c>
      <c r="D7" s="64"/>
      <c r="E7" s="64"/>
      <c r="F7" s="64"/>
      <c r="G7" s="71" t="s">
        <v>71</v>
      </c>
      <c r="H7" s="71"/>
      <c r="I7" s="71"/>
      <c r="J7" s="68" t="s">
        <v>10</v>
      </c>
      <c r="K7" s="68"/>
      <c r="L7" s="68"/>
      <c r="M7" s="65" t="s">
        <v>34</v>
      </c>
      <c r="N7" s="65"/>
      <c r="O7" s="65"/>
      <c r="P7" s="66" t="s">
        <v>9</v>
      </c>
      <c r="Q7" s="67"/>
      <c r="R7" s="19" t="s">
        <v>9</v>
      </c>
      <c r="S7" s="69" t="s">
        <v>8</v>
      </c>
      <c r="T7" s="70"/>
      <c r="U7" s="70"/>
      <c r="V7" s="70"/>
      <c r="W7" s="70"/>
    </row>
    <row r="8" spans="1:23" ht="83.25" customHeight="1" x14ac:dyDescent="0.3">
      <c r="A8" s="62"/>
      <c r="B8" s="63"/>
      <c r="C8" s="20" t="s">
        <v>23</v>
      </c>
      <c r="D8" s="20" t="s">
        <v>33</v>
      </c>
      <c r="E8" s="20" t="s">
        <v>0</v>
      </c>
      <c r="F8" s="20" t="s">
        <v>77</v>
      </c>
      <c r="G8" s="35" t="s">
        <v>67</v>
      </c>
      <c r="H8" s="35" t="s">
        <v>68</v>
      </c>
      <c r="I8" s="35" t="s">
        <v>69</v>
      </c>
      <c r="J8" s="36" t="s">
        <v>33</v>
      </c>
      <c r="K8" s="36" t="s">
        <v>57</v>
      </c>
      <c r="L8" s="36" t="s">
        <v>7</v>
      </c>
      <c r="M8" s="37" t="s">
        <v>12</v>
      </c>
      <c r="N8" s="37" t="s">
        <v>58</v>
      </c>
      <c r="O8" s="37" t="s">
        <v>13</v>
      </c>
      <c r="P8" s="32" t="s">
        <v>59</v>
      </c>
      <c r="Q8" s="21" t="s">
        <v>60</v>
      </c>
      <c r="R8" s="21" t="s">
        <v>61</v>
      </c>
      <c r="S8" s="22" t="s">
        <v>112</v>
      </c>
      <c r="T8" s="22" t="s">
        <v>113</v>
      </c>
      <c r="U8" s="22" t="s">
        <v>114</v>
      </c>
      <c r="V8" s="22" t="s">
        <v>11</v>
      </c>
      <c r="W8" s="22" t="s">
        <v>78</v>
      </c>
    </row>
    <row r="9" spans="1:23" ht="103.8" customHeight="1" x14ac:dyDescent="0.3">
      <c r="A9" s="41">
        <v>1</v>
      </c>
      <c r="B9" s="18" t="s">
        <v>70</v>
      </c>
      <c r="C9" s="43" t="s">
        <v>178</v>
      </c>
      <c r="D9" s="48" t="s">
        <v>184</v>
      </c>
      <c r="E9" s="38" t="s">
        <v>191</v>
      </c>
      <c r="F9" s="38" t="s">
        <v>87</v>
      </c>
      <c r="G9" s="38" t="s">
        <v>87</v>
      </c>
      <c r="H9" s="38" t="s">
        <v>87</v>
      </c>
      <c r="I9" s="38" t="s">
        <v>87</v>
      </c>
      <c r="J9" s="38" t="s">
        <v>87</v>
      </c>
      <c r="K9" s="27">
        <f>'Matriz Priorización '!G5</f>
        <v>4</v>
      </c>
      <c r="L9" s="23" t="s">
        <v>53</v>
      </c>
      <c r="M9" s="38" t="s">
        <v>87</v>
      </c>
      <c r="N9" s="38" t="s">
        <v>87</v>
      </c>
      <c r="O9" s="38" t="s">
        <v>87</v>
      </c>
      <c r="P9" s="33"/>
      <c r="Q9" s="23"/>
      <c r="R9" s="38" t="s">
        <v>87</v>
      </c>
      <c r="S9" s="38" t="s">
        <v>87</v>
      </c>
      <c r="T9" s="38" t="s">
        <v>87</v>
      </c>
      <c r="U9" s="38" t="s">
        <v>87</v>
      </c>
      <c r="V9" s="38" t="s">
        <v>87</v>
      </c>
      <c r="W9" s="38" t="s">
        <v>87</v>
      </c>
    </row>
    <row r="10" spans="1:23" ht="191.25" customHeight="1" x14ac:dyDescent="0.3">
      <c r="A10" s="41">
        <v>2</v>
      </c>
      <c r="B10" s="18" t="s">
        <v>24</v>
      </c>
      <c r="C10" s="27" t="s">
        <v>115</v>
      </c>
      <c r="D10" s="27" t="s">
        <v>116</v>
      </c>
      <c r="E10" s="27" t="s">
        <v>131</v>
      </c>
      <c r="F10" s="25" t="s">
        <v>72</v>
      </c>
      <c r="G10" s="25" t="s">
        <v>135</v>
      </c>
      <c r="H10" s="25" t="s">
        <v>117</v>
      </c>
      <c r="I10" s="44" t="s">
        <v>155</v>
      </c>
      <c r="J10" s="27" t="s">
        <v>198</v>
      </c>
      <c r="K10" s="27">
        <f>'Matriz Priorización '!G6</f>
        <v>9</v>
      </c>
      <c r="L10" s="23" t="s">
        <v>55</v>
      </c>
      <c r="M10" s="43" t="s">
        <v>156</v>
      </c>
      <c r="N10" s="27" t="s">
        <v>142</v>
      </c>
      <c r="O10" s="27" t="s">
        <v>17</v>
      </c>
      <c r="P10" s="34"/>
      <c r="Q10" s="24"/>
      <c r="R10" s="23" t="s">
        <v>60</v>
      </c>
      <c r="S10" s="27" t="s">
        <v>200</v>
      </c>
      <c r="T10" s="43" t="s">
        <v>157</v>
      </c>
      <c r="U10" s="25" t="s">
        <v>80</v>
      </c>
      <c r="V10" s="25" t="s">
        <v>118</v>
      </c>
      <c r="W10" s="25" t="s">
        <v>153</v>
      </c>
    </row>
    <row r="11" spans="1:23" ht="120.75" customHeight="1" x14ac:dyDescent="0.3">
      <c r="A11" s="41">
        <v>3</v>
      </c>
      <c r="B11" s="18" t="s">
        <v>25</v>
      </c>
      <c r="C11" s="27" t="s">
        <v>179</v>
      </c>
      <c r="D11" s="47" t="s">
        <v>185</v>
      </c>
      <c r="E11" s="43" t="s">
        <v>158</v>
      </c>
      <c r="F11" s="25" t="s">
        <v>72</v>
      </c>
      <c r="G11" s="38" t="s">
        <v>87</v>
      </c>
      <c r="H11" s="27" t="s">
        <v>136</v>
      </c>
      <c r="I11" s="25" t="s">
        <v>159</v>
      </c>
      <c r="J11" s="25" t="s">
        <v>137</v>
      </c>
      <c r="K11" s="27">
        <f>'Matriz Priorización '!G7</f>
        <v>8</v>
      </c>
      <c r="L11" s="23" t="s">
        <v>54</v>
      </c>
      <c r="M11" s="27" t="s">
        <v>81</v>
      </c>
      <c r="N11" s="27" t="s">
        <v>82</v>
      </c>
      <c r="O11" s="27" t="s">
        <v>14</v>
      </c>
      <c r="P11" s="34"/>
      <c r="Q11" s="23"/>
      <c r="R11" s="23" t="s">
        <v>59</v>
      </c>
      <c r="S11" s="27" t="s">
        <v>119</v>
      </c>
      <c r="T11" s="43" t="s">
        <v>160</v>
      </c>
      <c r="U11" s="25" t="s">
        <v>146</v>
      </c>
      <c r="V11" s="25" t="s">
        <v>161</v>
      </c>
      <c r="W11" s="25" t="s">
        <v>83</v>
      </c>
    </row>
    <row r="12" spans="1:23" ht="144" customHeight="1" x14ac:dyDescent="0.3">
      <c r="A12" s="41">
        <v>4</v>
      </c>
      <c r="B12" s="18" t="s">
        <v>26</v>
      </c>
      <c r="C12" s="46" t="s">
        <v>180</v>
      </c>
      <c r="D12" s="27" t="s">
        <v>120</v>
      </c>
      <c r="E12" s="27" t="s">
        <v>84</v>
      </c>
      <c r="F12" s="25" t="s">
        <v>73</v>
      </c>
      <c r="G12" s="25" t="s">
        <v>85</v>
      </c>
      <c r="H12" s="38" t="s">
        <v>87</v>
      </c>
      <c r="I12" s="25" t="s">
        <v>159</v>
      </c>
      <c r="J12" s="27" t="s">
        <v>86</v>
      </c>
      <c r="K12" s="27">
        <f>'Matriz Priorización '!G8</f>
        <v>11</v>
      </c>
      <c r="L12" s="23" t="s">
        <v>56</v>
      </c>
      <c r="M12" s="27" t="s">
        <v>121</v>
      </c>
      <c r="N12" s="27" t="s">
        <v>141</v>
      </c>
      <c r="O12" s="27" t="s">
        <v>16</v>
      </c>
      <c r="P12" s="34"/>
      <c r="Q12" s="23"/>
      <c r="R12" s="23" t="s">
        <v>60</v>
      </c>
      <c r="S12" s="27" t="s">
        <v>143</v>
      </c>
      <c r="T12" s="27" t="s">
        <v>122</v>
      </c>
      <c r="U12" s="28" t="s">
        <v>123</v>
      </c>
      <c r="V12" s="25" t="s">
        <v>124</v>
      </c>
      <c r="W12" s="25" t="s">
        <v>152</v>
      </c>
    </row>
    <row r="13" spans="1:23" ht="157.5" customHeight="1" x14ac:dyDescent="0.3">
      <c r="A13" s="41">
        <v>5</v>
      </c>
      <c r="B13" s="18" t="s">
        <v>76</v>
      </c>
      <c r="C13" s="27" t="s">
        <v>128</v>
      </c>
      <c r="D13" s="27" t="s">
        <v>186</v>
      </c>
      <c r="E13" s="27" t="s">
        <v>132</v>
      </c>
      <c r="F13" s="25" t="s">
        <v>73</v>
      </c>
      <c r="G13" s="38" t="s">
        <v>87</v>
      </c>
      <c r="H13" s="38" t="s">
        <v>87</v>
      </c>
      <c r="I13" s="38" t="s">
        <v>87</v>
      </c>
      <c r="J13" s="27" t="s">
        <v>125</v>
      </c>
      <c r="K13" s="27">
        <f>'Matriz Priorización '!G9</f>
        <v>5</v>
      </c>
      <c r="L13" s="42" t="s">
        <v>52</v>
      </c>
      <c r="M13" s="27" t="s">
        <v>138</v>
      </c>
      <c r="N13" s="45" t="s">
        <v>165</v>
      </c>
      <c r="O13" s="27" t="s">
        <v>19</v>
      </c>
      <c r="P13" s="34"/>
      <c r="Q13" s="23"/>
      <c r="R13" s="23" t="s">
        <v>59</v>
      </c>
      <c r="S13" s="45" t="s">
        <v>164</v>
      </c>
      <c r="T13" s="45" t="s">
        <v>163</v>
      </c>
      <c r="U13" s="25" t="s">
        <v>88</v>
      </c>
      <c r="V13" s="25" t="s">
        <v>166</v>
      </c>
      <c r="W13" s="25" t="s">
        <v>152</v>
      </c>
    </row>
    <row r="14" spans="1:23" ht="93.75" customHeight="1" x14ac:dyDescent="0.3">
      <c r="A14" s="41">
        <v>6</v>
      </c>
      <c r="B14" s="18" t="s">
        <v>27</v>
      </c>
      <c r="C14" s="27" t="s">
        <v>181</v>
      </c>
      <c r="D14" s="27" t="s">
        <v>130</v>
      </c>
      <c r="E14" s="45" t="s">
        <v>167</v>
      </c>
      <c r="F14" s="25" t="s">
        <v>74</v>
      </c>
      <c r="G14" s="38" t="s">
        <v>87</v>
      </c>
      <c r="H14" s="38" t="s">
        <v>87</v>
      </c>
      <c r="I14" s="38" t="s">
        <v>87</v>
      </c>
      <c r="J14" s="27" t="s">
        <v>89</v>
      </c>
      <c r="K14" s="27">
        <f>'Matriz Priorización '!G11</f>
        <v>4</v>
      </c>
      <c r="L14" s="23" t="s">
        <v>52</v>
      </c>
      <c r="M14" s="27" t="s">
        <v>139</v>
      </c>
      <c r="N14" s="27" t="s">
        <v>140</v>
      </c>
      <c r="O14" s="27" t="s">
        <v>21</v>
      </c>
      <c r="P14" s="34"/>
      <c r="Q14" s="23"/>
      <c r="R14" s="23" t="s">
        <v>59</v>
      </c>
      <c r="S14" s="27" t="s">
        <v>144</v>
      </c>
      <c r="T14" s="45" t="s">
        <v>162</v>
      </c>
      <c r="U14" s="25" t="s">
        <v>147</v>
      </c>
      <c r="V14" s="25" t="s">
        <v>90</v>
      </c>
      <c r="W14" s="26" t="s">
        <v>151</v>
      </c>
    </row>
    <row r="15" spans="1:23" s="53" customFormat="1" ht="48.75" customHeight="1" x14ac:dyDescent="0.3">
      <c r="A15" s="49">
        <v>7</v>
      </c>
      <c r="B15" s="50" t="s">
        <v>37</v>
      </c>
      <c r="C15" s="51" t="s">
        <v>168</v>
      </c>
      <c r="D15" s="52" t="s">
        <v>87</v>
      </c>
      <c r="E15" s="52" t="s">
        <v>87</v>
      </c>
      <c r="F15" s="52" t="s">
        <v>87</v>
      </c>
      <c r="G15" s="52" t="s">
        <v>87</v>
      </c>
      <c r="H15" s="52" t="s">
        <v>87</v>
      </c>
      <c r="I15" s="52" t="s">
        <v>87</v>
      </c>
      <c r="J15" s="52" t="s">
        <v>87</v>
      </c>
      <c r="K15" s="52" t="s">
        <v>87</v>
      </c>
      <c r="L15" s="52" t="s">
        <v>87</v>
      </c>
      <c r="M15" s="52" t="s">
        <v>87</v>
      </c>
      <c r="N15" s="52" t="s">
        <v>87</v>
      </c>
      <c r="O15" s="52" t="s">
        <v>87</v>
      </c>
      <c r="P15" s="52" t="s">
        <v>87</v>
      </c>
      <c r="Q15" s="52" t="s">
        <v>87</v>
      </c>
      <c r="R15" s="52" t="s">
        <v>87</v>
      </c>
      <c r="S15" s="52" t="s">
        <v>87</v>
      </c>
      <c r="T15" s="52" t="s">
        <v>87</v>
      </c>
      <c r="U15" s="52" t="s">
        <v>87</v>
      </c>
      <c r="V15" s="52" t="s">
        <v>87</v>
      </c>
      <c r="W15" s="52" t="s">
        <v>87</v>
      </c>
    </row>
    <row r="16" spans="1:23" s="53" customFormat="1" ht="81.75" customHeight="1" x14ac:dyDescent="0.3">
      <c r="A16" s="49">
        <v>8</v>
      </c>
      <c r="B16" s="50" t="s">
        <v>38</v>
      </c>
      <c r="C16" s="51" t="s">
        <v>168</v>
      </c>
      <c r="D16" s="52" t="s">
        <v>87</v>
      </c>
      <c r="E16" s="52" t="s">
        <v>87</v>
      </c>
      <c r="F16" s="52" t="s">
        <v>87</v>
      </c>
      <c r="G16" s="52" t="s">
        <v>87</v>
      </c>
      <c r="H16" s="52" t="s">
        <v>87</v>
      </c>
      <c r="I16" s="52" t="s">
        <v>87</v>
      </c>
      <c r="J16" s="52" t="s">
        <v>87</v>
      </c>
      <c r="K16" s="52" t="s">
        <v>87</v>
      </c>
      <c r="L16" s="52" t="s">
        <v>87</v>
      </c>
      <c r="M16" s="52" t="s">
        <v>87</v>
      </c>
      <c r="N16" s="52" t="s">
        <v>87</v>
      </c>
      <c r="O16" s="52" t="s">
        <v>87</v>
      </c>
      <c r="P16" s="52" t="s">
        <v>87</v>
      </c>
      <c r="Q16" s="52" t="s">
        <v>87</v>
      </c>
      <c r="R16" s="52" t="s">
        <v>87</v>
      </c>
      <c r="S16" s="52" t="s">
        <v>87</v>
      </c>
      <c r="T16" s="52" t="s">
        <v>87</v>
      </c>
      <c r="U16" s="52" t="s">
        <v>87</v>
      </c>
      <c r="V16" s="52" t="s">
        <v>87</v>
      </c>
      <c r="W16" s="52" t="s">
        <v>87</v>
      </c>
    </row>
    <row r="17" spans="1:23" s="53" customFormat="1" ht="50.25" customHeight="1" x14ac:dyDescent="0.3">
      <c r="A17" s="49">
        <v>9</v>
      </c>
      <c r="B17" s="50" t="s">
        <v>39</v>
      </c>
      <c r="C17" s="51" t="s">
        <v>169</v>
      </c>
      <c r="D17" s="52" t="s">
        <v>87</v>
      </c>
      <c r="E17" s="52" t="s">
        <v>87</v>
      </c>
      <c r="F17" s="52" t="s">
        <v>87</v>
      </c>
      <c r="G17" s="52" t="s">
        <v>87</v>
      </c>
      <c r="H17" s="52" t="s">
        <v>87</v>
      </c>
      <c r="I17" s="52" t="s">
        <v>87</v>
      </c>
      <c r="J17" s="52" t="s">
        <v>87</v>
      </c>
      <c r="K17" s="52" t="s">
        <v>87</v>
      </c>
      <c r="L17" s="52" t="s">
        <v>87</v>
      </c>
      <c r="M17" s="52" t="s">
        <v>87</v>
      </c>
      <c r="N17" s="52" t="s">
        <v>87</v>
      </c>
      <c r="O17" s="52" t="s">
        <v>87</v>
      </c>
      <c r="P17" s="52" t="s">
        <v>87</v>
      </c>
      <c r="Q17" s="52" t="s">
        <v>87</v>
      </c>
      <c r="R17" s="52" t="s">
        <v>87</v>
      </c>
      <c r="S17" s="52" t="s">
        <v>87</v>
      </c>
      <c r="T17" s="52" t="s">
        <v>87</v>
      </c>
      <c r="U17" s="52" t="s">
        <v>87</v>
      </c>
      <c r="V17" s="52" t="s">
        <v>87</v>
      </c>
      <c r="W17" s="52" t="s">
        <v>87</v>
      </c>
    </row>
    <row r="18" spans="1:23" ht="177.75" customHeight="1" x14ac:dyDescent="0.3">
      <c r="A18" s="41">
        <v>10</v>
      </c>
      <c r="B18" s="18" t="s">
        <v>28</v>
      </c>
      <c r="C18" s="27" t="s">
        <v>129</v>
      </c>
      <c r="D18" s="45" t="s">
        <v>187</v>
      </c>
      <c r="E18" s="25" t="s">
        <v>91</v>
      </c>
      <c r="F18" s="25" t="s">
        <v>74</v>
      </c>
      <c r="G18" s="25" t="s">
        <v>193</v>
      </c>
      <c r="H18" s="25" t="s">
        <v>194</v>
      </c>
      <c r="I18" s="25" t="s">
        <v>170</v>
      </c>
      <c r="J18" s="45" t="s">
        <v>171</v>
      </c>
      <c r="K18" s="27">
        <f>'Matriz Priorización '!G15</f>
        <v>11</v>
      </c>
      <c r="L18" s="42" t="s">
        <v>51</v>
      </c>
      <c r="M18" s="27" t="s">
        <v>92</v>
      </c>
      <c r="N18" s="27" t="s">
        <v>172</v>
      </c>
      <c r="O18" s="27" t="s">
        <v>17</v>
      </c>
      <c r="P18" s="34"/>
      <c r="Q18" s="23"/>
      <c r="R18" s="23" t="s">
        <v>60</v>
      </c>
      <c r="S18" s="27" t="s">
        <v>93</v>
      </c>
      <c r="T18" s="27" t="s">
        <v>94</v>
      </c>
      <c r="U18" s="25" t="s">
        <v>95</v>
      </c>
      <c r="V18" s="25" t="s">
        <v>96</v>
      </c>
      <c r="W18" s="27" t="s">
        <v>150</v>
      </c>
    </row>
    <row r="19" spans="1:23" ht="201" customHeight="1" x14ac:dyDescent="0.3">
      <c r="A19" s="41">
        <v>11</v>
      </c>
      <c r="B19" s="18" t="s">
        <v>70</v>
      </c>
      <c r="C19" s="59" t="s">
        <v>182</v>
      </c>
      <c r="D19" s="59" t="s">
        <v>188</v>
      </c>
      <c r="E19" s="59" t="s">
        <v>97</v>
      </c>
      <c r="F19" s="25" t="s">
        <v>192</v>
      </c>
      <c r="G19" s="59" t="s">
        <v>134</v>
      </c>
      <c r="H19" s="59" t="s">
        <v>195</v>
      </c>
      <c r="I19" s="59" t="s">
        <v>170</v>
      </c>
      <c r="J19" s="59" t="s">
        <v>199</v>
      </c>
      <c r="K19" s="59"/>
      <c r="L19" s="23" t="s">
        <v>54</v>
      </c>
      <c r="M19" s="59" t="s">
        <v>98</v>
      </c>
      <c r="N19" s="59" t="s">
        <v>98</v>
      </c>
      <c r="O19" s="27" t="s">
        <v>18</v>
      </c>
      <c r="P19" s="57"/>
      <c r="Q19" s="55"/>
      <c r="R19" s="23" t="s">
        <v>59</v>
      </c>
      <c r="S19" s="55" t="s">
        <v>173</v>
      </c>
      <c r="T19" s="55" t="s">
        <v>99</v>
      </c>
      <c r="U19" s="55" t="s">
        <v>100</v>
      </c>
      <c r="V19" s="55" t="s">
        <v>174</v>
      </c>
      <c r="W19" s="54" t="s">
        <v>149</v>
      </c>
    </row>
    <row r="20" spans="1:23" ht="210" customHeight="1" x14ac:dyDescent="0.3">
      <c r="A20" s="41">
        <v>12</v>
      </c>
      <c r="B20" s="18" t="s">
        <v>35</v>
      </c>
      <c r="C20" s="59"/>
      <c r="D20" s="59"/>
      <c r="E20" s="59"/>
      <c r="F20" s="25" t="s">
        <v>79</v>
      </c>
      <c r="G20" s="59"/>
      <c r="H20" s="59"/>
      <c r="I20" s="59"/>
      <c r="J20" s="59"/>
      <c r="K20" s="59"/>
      <c r="L20" s="23" t="s">
        <v>54</v>
      </c>
      <c r="M20" s="59"/>
      <c r="N20" s="59"/>
      <c r="O20" s="27" t="s">
        <v>18</v>
      </c>
      <c r="P20" s="58"/>
      <c r="Q20" s="56"/>
      <c r="R20" s="23" t="s">
        <v>59</v>
      </c>
      <c r="S20" s="56"/>
      <c r="T20" s="56"/>
      <c r="U20" s="56"/>
      <c r="V20" s="56"/>
      <c r="W20" s="54"/>
    </row>
    <row r="21" spans="1:23" ht="215.25" customHeight="1" x14ac:dyDescent="0.3">
      <c r="A21" s="41">
        <v>13</v>
      </c>
      <c r="B21" s="18" t="s">
        <v>29</v>
      </c>
      <c r="C21" s="27" t="s">
        <v>101</v>
      </c>
      <c r="D21" s="27" t="s">
        <v>189</v>
      </c>
      <c r="E21" s="25" t="s">
        <v>102</v>
      </c>
      <c r="F21" s="48" t="s">
        <v>75</v>
      </c>
      <c r="G21" s="25" t="s">
        <v>133</v>
      </c>
      <c r="H21" s="25" t="s">
        <v>196</v>
      </c>
      <c r="I21" s="45" t="s">
        <v>170</v>
      </c>
      <c r="J21" s="27" t="s">
        <v>189</v>
      </c>
      <c r="K21" s="27">
        <f>'Matriz Priorización '!G18</f>
        <v>10</v>
      </c>
      <c r="L21" s="23" t="s">
        <v>55</v>
      </c>
      <c r="M21" s="27" t="s">
        <v>103</v>
      </c>
      <c r="N21" s="45" t="s">
        <v>175</v>
      </c>
      <c r="O21" s="27" t="s">
        <v>22</v>
      </c>
      <c r="P21" s="34"/>
      <c r="Q21" s="23"/>
      <c r="R21" s="23" t="s">
        <v>60</v>
      </c>
      <c r="S21" s="39" t="s">
        <v>104</v>
      </c>
      <c r="T21" s="27" t="s">
        <v>105</v>
      </c>
      <c r="U21" s="25" t="s">
        <v>106</v>
      </c>
      <c r="V21" s="25" t="s">
        <v>107</v>
      </c>
      <c r="W21" s="27" t="s">
        <v>108</v>
      </c>
    </row>
    <row r="22" spans="1:23" ht="180.6" x14ac:dyDescent="0.3">
      <c r="A22" s="41">
        <v>14</v>
      </c>
      <c r="B22" s="18" t="s">
        <v>30</v>
      </c>
      <c r="C22" s="25" t="s">
        <v>183</v>
      </c>
      <c r="D22" s="25" t="s">
        <v>190</v>
      </c>
      <c r="E22" s="25" t="s">
        <v>126</v>
      </c>
      <c r="F22" s="25" t="s">
        <v>73</v>
      </c>
      <c r="G22" s="25" t="s">
        <v>133</v>
      </c>
      <c r="H22" s="38" t="s">
        <v>197</v>
      </c>
      <c r="I22" s="45" t="s">
        <v>170</v>
      </c>
      <c r="J22" s="27" t="s">
        <v>127</v>
      </c>
      <c r="K22" s="27" t="e">
        <f>'Matriz Priorización '!#REF!</f>
        <v>#REF!</v>
      </c>
      <c r="L22" s="23" t="s">
        <v>54</v>
      </c>
      <c r="M22" s="45" t="s">
        <v>176</v>
      </c>
      <c r="N22" s="45" t="s">
        <v>177</v>
      </c>
      <c r="O22" s="27" t="s">
        <v>22</v>
      </c>
      <c r="P22" s="34"/>
      <c r="Q22" s="23"/>
      <c r="R22" s="23" t="s">
        <v>60</v>
      </c>
      <c r="S22" s="27" t="s">
        <v>109</v>
      </c>
      <c r="T22" s="27" t="s">
        <v>145</v>
      </c>
      <c r="U22" s="25" t="s">
        <v>110</v>
      </c>
      <c r="V22" s="25" t="s">
        <v>111</v>
      </c>
      <c r="W22" s="26" t="s">
        <v>148</v>
      </c>
    </row>
    <row r="23" spans="1:23" ht="21" x14ac:dyDescent="0.3">
      <c r="B23" s="5"/>
    </row>
    <row r="24" spans="1:23" ht="21" x14ac:dyDescent="0.3">
      <c r="B24" s="5"/>
    </row>
    <row r="25" spans="1:23" ht="21" x14ac:dyDescent="0.3">
      <c r="B25" s="5"/>
    </row>
    <row r="26" spans="1:23" ht="21" x14ac:dyDescent="0.3">
      <c r="B26" s="5"/>
    </row>
    <row r="27" spans="1:23" ht="21" x14ac:dyDescent="0.3">
      <c r="B27" s="5"/>
    </row>
    <row r="28" spans="1:23" ht="21" x14ac:dyDescent="0.3">
      <c r="B28" s="5"/>
    </row>
    <row r="29" spans="1:23" ht="21" x14ac:dyDescent="0.3">
      <c r="B29" s="5"/>
    </row>
    <row r="30" spans="1:23" ht="21" x14ac:dyDescent="0.3">
      <c r="B30" s="5"/>
    </row>
    <row r="203" spans="166:167" ht="126" customHeight="1" x14ac:dyDescent="0.3">
      <c r="FJ203" s="4" t="s">
        <v>72</v>
      </c>
      <c r="FK203" s="4" t="s">
        <v>14</v>
      </c>
    </row>
    <row r="204" spans="166:167" ht="105" x14ac:dyDescent="0.3">
      <c r="FJ204" s="4" t="s">
        <v>79</v>
      </c>
      <c r="FK204" s="4" t="s">
        <v>15</v>
      </c>
    </row>
    <row r="205" spans="166:167" ht="105" x14ac:dyDescent="0.3">
      <c r="FJ205" s="4" t="s">
        <v>73</v>
      </c>
      <c r="FK205" s="4" t="s">
        <v>16</v>
      </c>
    </row>
    <row r="206" spans="166:167" ht="105" x14ac:dyDescent="0.3">
      <c r="FJ206" s="4" t="s">
        <v>74</v>
      </c>
      <c r="FK206" s="4" t="s">
        <v>17</v>
      </c>
    </row>
    <row r="207" spans="166:167" ht="189" x14ac:dyDescent="0.3">
      <c r="FJ207" s="4" t="s">
        <v>75</v>
      </c>
      <c r="FK207" s="4" t="s">
        <v>18</v>
      </c>
    </row>
    <row r="208" spans="166:167" ht="126" x14ac:dyDescent="0.3">
      <c r="FK208" s="4" t="s">
        <v>19</v>
      </c>
    </row>
    <row r="209" spans="167:167" ht="147" x14ac:dyDescent="0.3">
      <c r="FK209" s="4" t="s">
        <v>20</v>
      </c>
    </row>
    <row r="210" spans="167:167" ht="105" x14ac:dyDescent="0.3">
      <c r="FK210" s="4" t="s">
        <v>21</v>
      </c>
    </row>
    <row r="211" spans="167:167" ht="84" x14ac:dyDescent="0.3">
      <c r="FK211" s="4" t="s">
        <v>22</v>
      </c>
    </row>
  </sheetData>
  <dataConsolidate/>
  <mergeCells count="27">
    <mergeCell ref="W1:W6"/>
    <mergeCell ref="C19:C20"/>
    <mergeCell ref="D19:D20"/>
    <mergeCell ref="E19:E20"/>
    <mergeCell ref="G19:G20"/>
    <mergeCell ref="A4:V4"/>
    <mergeCell ref="A7:A8"/>
    <mergeCell ref="B7:B8"/>
    <mergeCell ref="C7:F7"/>
    <mergeCell ref="M7:O7"/>
    <mergeCell ref="P7:Q7"/>
    <mergeCell ref="J7:L7"/>
    <mergeCell ref="S7:W7"/>
    <mergeCell ref="G7:I7"/>
    <mergeCell ref="M19:M20"/>
    <mergeCell ref="N19:N20"/>
    <mergeCell ref="P19:P20"/>
    <mergeCell ref="Q19:Q20"/>
    <mergeCell ref="H19:H20"/>
    <mergeCell ref="I19:I20"/>
    <mergeCell ref="J19:J20"/>
    <mergeCell ref="K19:K20"/>
    <mergeCell ref="W19:W20"/>
    <mergeCell ref="S19:S20"/>
    <mergeCell ref="T19:T20"/>
    <mergeCell ref="U19:U20"/>
    <mergeCell ref="V19:V20"/>
  </mergeCells>
  <phoneticPr fontId="13" type="noConversion"/>
  <conditionalFormatting sqref="K21:L21 K9:L12 K18 K22 K14:L14 K13 L19:L22">
    <cfRule type="colorScale" priority="3">
      <colorScale>
        <cfvo type="num" val="4"/>
        <cfvo type="num" val="5"/>
        <cfvo type="num" val="12"/>
        <color rgb="FF00B050"/>
        <color rgb="FFFFEB84"/>
        <color rgb="FFFF0000"/>
      </colorScale>
    </cfRule>
  </conditionalFormatting>
  <dataValidations disablePrompts="1" count="4">
    <dataValidation type="list" showInputMessage="1" showErrorMessage="1" sqref="O10:O14 O18:O22">
      <formula1>$FK$203:$FK$211</formula1>
    </dataValidation>
    <dataValidation type="list" allowBlank="1" showInputMessage="1" showErrorMessage="1" sqref="R10:R14 R18:R22">
      <formula1>$P$8:$Q$8</formula1>
    </dataValidation>
    <dataValidation type="list" allowBlank="1" showInputMessage="1" showErrorMessage="1" sqref="F10:F14 F18:F22">
      <formula1>$FJ$203:$FJ$207</formula1>
    </dataValidation>
    <dataValidation type="list" allowBlank="1" showInputMessage="1" showErrorMessage="1" sqref="L13 L18">
      <formula1>$N$5:$N$13</formula1>
    </dataValidation>
  </dataValidations>
  <pageMargins left="0.88" right="0.23622047244094491" top="0.53" bottom="0.51" header="0.31496062992125984" footer="0.31496062992125984"/>
  <pageSetup paperSize="9" scale="22" fitToWidth="0" orientation="landscape" r:id="rId1"/>
  <rowBreaks count="1" manualBreakCount="1">
    <brk id="22" max="16383" man="1"/>
  </rowBreaks>
  <colBreaks count="1" manualBreakCount="1">
    <brk id="23"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52DCF243-A8D9-4538-9DAB-074F34A3470C}">
            <xm:f>NOT(ISERROR(SEARCH($R$10,R10)))</xm:f>
            <xm:f>$R$10</xm:f>
            <x14:dxf>
              <fill>
                <patternFill>
                  <bgColor rgb="FF92D050"/>
                </patternFill>
              </fill>
            </x14:dxf>
          </x14:cfRule>
          <x14:cfRule type="containsText" priority="2" operator="containsText" id="{3D786486-A287-4E9E-8738-CAC7AB8915DF}">
            <xm:f>NOT(ISERROR(SEARCH($R$9,R10)))</xm:f>
            <xm:f>$R$9</xm:f>
            <x14:dxf>
              <fill>
                <patternFill>
                  <bgColor rgb="FFFFFF00"/>
                </patternFill>
              </fill>
            </x14:dxf>
          </x14:cfRule>
          <xm:sqref>R10:R14 R18:R22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8"/>
  <sheetViews>
    <sheetView topLeftCell="A6" workbookViewId="0">
      <selection activeCell="I14" sqref="I14"/>
    </sheetView>
  </sheetViews>
  <sheetFormatPr baseColWidth="10" defaultRowHeight="14.4" x14ac:dyDescent="0.3"/>
  <cols>
    <col min="2" max="2" width="46" customWidth="1"/>
    <col min="3" max="3" width="11.44140625" customWidth="1"/>
    <col min="8" max="8" width="0" hidden="1" customWidth="1"/>
    <col min="9" max="9" width="12.6640625" customWidth="1"/>
    <col min="13" max="13" width="11.44140625" hidden="1" customWidth="1"/>
    <col min="14" max="14" width="13.33203125" hidden="1" customWidth="1"/>
    <col min="15" max="15" width="11.44140625" customWidth="1"/>
  </cols>
  <sheetData>
    <row r="1" spans="1:14" x14ac:dyDescent="0.3">
      <c r="A1" s="7"/>
      <c r="B1" s="7"/>
      <c r="C1" s="7"/>
      <c r="D1" s="7"/>
      <c r="E1" s="7"/>
      <c r="F1" s="7"/>
      <c r="G1" s="7"/>
      <c r="H1" s="7"/>
      <c r="I1" s="7"/>
      <c r="J1" s="7"/>
      <c r="K1" s="7"/>
      <c r="L1" s="7"/>
    </row>
    <row r="2" spans="1:14" x14ac:dyDescent="0.3">
      <c r="A2" s="7"/>
      <c r="B2" s="7"/>
      <c r="C2" s="7"/>
      <c r="D2" s="7"/>
      <c r="E2" s="7"/>
      <c r="F2" s="7"/>
      <c r="G2" s="7"/>
      <c r="H2" s="7"/>
      <c r="I2" s="7"/>
      <c r="J2" s="7"/>
      <c r="K2" s="7"/>
      <c r="L2" s="7"/>
    </row>
    <row r="3" spans="1:14" x14ac:dyDescent="0.3">
      <c r="A3" s="7"/>
      <c r="B3" s="7"/>
      <c r="C3" s="7"/>
      <c r="D3" s="7"/>
      <c r="E3" s="7"/>
      <c r="F3" s="7"/>
      <c r="G3" s="7"/>
      <c r="H3" s="7"/>
      <c r="I3" s="7"/>
      <c r="J3" s="7"/>
      <c r="K3" s="7"/>
      <c r="L3" s="7"/>
    </row>
    <row r="4" spans="1:14" ht="27.75" customHeight="1" x14ac:dyDescent="0.3">
      <c r="A4" s="1" t="s">
        <v>41</v>
      </c>
      <c r="B4" s="1" t="s">
        <v>6</v>
      </c>
      <c r="C4" s="1" t="s">
        <v>1</v>
      </c>
      <c r="D4" s="1" t="s">
        <v>2</v>
      </c>
      <c r="E4" s="1" t="s">
        <v>3</v>
      </c>
      <c r="F4" s="1" t="s">
        <v>4</v>
      </c>
      <c r="G4" s="1" t="s">
        <v>5</v>
      </c>
      <c r="H4" s="1" t="s">
        <v>46</v>
      </c>
      <c r="I4" s="15" t="s">
        <v>46</v>
      </c>
      <c r="J4" s="14"/>
      <c r="K4" s="10" t="s">
        <v>40</v>
      </c>
      <c r="L4" s="10" t="s">
        <v>42</v>
      </c>
      <c r="N4" s="17" t="s">
        <v>47</v>
      </c>
    </row>
    <row r="5" spans="1:14" ht="27" customHeight="1" x14ac:dyDescent="0.3">
      <c r="A5" s="8">
        <v>1</v>
      </c>
      <c r="B5" s="29" t="s">
        <v>70</v>
      </c>
      <c r="C5" s="2">
        <v>1</v>
      </c>
      <c r="D5" s="2">
        <v>1</v>
      </c>
      <c r="E5" s="2">
        <v>1</v>
      </c>
      <c r="F5" s="2">
        <v>1</v>
      </c>
      <c r="G5" s="3">
        <f>SUM(C5:F5)</f>
        <v>4</v>
      </c>
      <c r="H5" s="10" t="e">
        <f>LOOKUP(G5,#REF!, $N$5:$N$13)</f>
        <v>#REF!</v>
      </c>
      <c r="I5" s="16" t="s">
        <v>53</v>
      </c>
      <c r="K5" s="11">
        <v>1</v>
      </c>
      <c r="L5" s="6" t="s">
        <v>43</v>
      </c>
      <c r="N5" s="17" t="s">
        <v>56</v>
      </c>
    </row>
    <row r="6" spans="1:14" ht="26.25" customHeight="1" x14ac:dyDescent="0.3">
      <c r="A6" s="9">
        <v>2</v>
      </c>
      <c r="B6" s="30" t="s">
        <v>24</v>
      </c>
      <c r="C6" s="2">
        <v>3</v>
      </c>
      <c r="D6" s="2">
        <v>1</v>
      </c>
      <c r="E6" s="2">
        <v>2</v>
      </c>
      <c r="F6" s="2">
        <v>3</v>
      </c>
      <c r="G6" s="3">
        <f t="shared" ref="G6:G18" si="0">SUM(C6:F6)</f>
        <v>9</v>
      </c>
      <c r="H6" s="10" t="e">
        <f>LOOKUP(G6,#REF!, $N$5:$N$13)</f>
        <v>#REF!</v>
      </c>
      <c r="I6" s="16" t="s">
        <v>55</v>
      </c>
      <c r="K6" s="12">
        <v>2</v>
      </c>
      <c r="L6" s="6" t="s">
        <v>44</v>
      </c>
      <c r="N6" s="17" t="s">
        <v>55</v>
      </c>
    </row>
    <row r="7" spans="1:14" ht="27" customHeight="1" x14ac:dyDescent="0.3">
      <c r="A7" s="9">
        <v>3</v>
      </c>
      <c r="B7" s="29" t="s">
        <v>25</v>
      </c>
      <c r="C7" s="2">
        <v>3</v>
      </c>
      <c r="D7" s="2">
        <v>1</v>
      </c>
      <c r="E7" s="2">
        <v>3</v>
      </c>
      <c r="F7" s="2">
        <v>1</v>
      </c>
      <c r="G7" s="3">
        <f t="shared" si="0"/>
        <v>8</v>
      </c>
      <c r="H7" s="10" t="e">
        <f>LOOKUP(G7,#REF!, $N$5:$N$13)</f>
        <v>#REF!</v>
      </c>
      <c r="I7" s="16" t="s">
        <v>54</v>
      </c>
      <c r="K7" s="13">
        <v>3</v>
      </c>
      <c r="L7" s="6" t="s">
        <v>45</v>
      </c>
      <c r="N7" s="17" t="s">
        <v>54</v>
      </c>
    </row>
    <row r="8" spans="1:14" ht="25.5" customHeight="1" x14ac:dyDescent="0.3">
      <c r="A8" s="8">
        <v>4</v>
      </c>
      <c r="B8" s="29" t="s">
        <v>26</v>
      </c>
      <c r="C8" s="2">
        <v>3</v>
      </c>
      <c r="D8" s="2">
        <v>3</v>
      </c>
      <c r="E8" s="2">
        <v>3</v>
      </c>
      <c r="F8" s="2">
        <v>2</v>
      </c>
      <c r="G8" s="3">
        <f t="shared" si="0"/>
        <v>11</v>
      </c>
      <c r="H8" s="10" t="e">
        <f>LOOKUP(G8,#REF!, $N$5:$N$13)</f>
        <v>#REF!</v>
      </c>
      <c r="I8" s="16" t="s">
        <v>56</v>
      </c>
      <c r="N8" s="17" t="s">
        <v>53</v>
      </c>
    </row>
    <row r="9" spans="1:14" ht="24" customHeight="1" x14ac:dyDescent="0.3">
      <c r="A9" s="8">
        <v>5</v>
      </c>
      <c r="B9" s="31" t="s">
        <v>76</v>
      </c>
      <c r="C9" s="2">
        <v>2</v>
      </c>
      <c r="D9" s="2">
        <v>1</v>
      </c>
      <c r="E9" s="2">
        <v>1</v>
      </c>
      <c r="F9" s="2">
        <v>1</v>
      </c>
      <c r="G9" s="3">
        <f t="shared" si="0"/>
        <v>5</v>
      </c>
      <c r="H9" s="10" t="e">
        <f>LOOKUP(G9,#REF!, $N$5:$N$13)</f>
        <v>#REF!</v>
      </c>
      <c r="I9" s="16" t="s">
        <v>52</v>
      </c>
      <c r="N9" s="17" t="s">
        <v>52</v>
      </c>
    </row>
    <row r="10" spans="1:14" ht="30.75" customHeight="1" x14ac:dyDescent="0.3">
      <c r="A10" s="8">
        <v>6</v>
      </c>
      <c r="B10" s="29" t="s">
        <v>27</v>
      </c>
      <c r="C10" s="2">
        <v>1</v>
      </c>
      <c r="D10" s="2">
        <v>1</v>
      </c>
      <c r="E10" s="2">
        <v>1</v>
      </c>
      <c r="F10" s="2">
        <v>1</v>
      </c>
      <c r="G10" s="3">
        <f t="shared" si="0"/>
        <v>4</v>
      </c>
      <c r="H10" s="10" t="e">
        <f>LOOKUP(G10,#REF!, $N$5:$N$13)</f>
        <v>#REF!</v>
      </c>
      <c r="I10" s="16" t="s">
        <v>51</v>
      </c>
      <c r="N10" s="17" t="s">
        <v>51</v>
      </c>
    </row>
    <row r="11" spans="1:14" ht="29.25" customHeight="1" x14ac:dyDescent="0.3">
      <c r="A11" s="8">
        <v>7</v>
      </c>
      <c r="B11" s="29" t="s">
        <v>37</v>
      </c>
      <c r="C11" s="2">
        <v>1</v>
      </c>
      <c r="D11" s="2">
        <v>1</v>
      </c>
      <c r="E11" s="2">
        <v>1</v>
      </c>
      <c r="F11" s="2">
        <v>1</v>
      </c>
      <c r="G11" s="3">
        <f t="shared" si="0"/>
        <v>4</v>
      </c>
      <c r="H11" s="10" t="e">
        <f>LOOKUP(G11,#REF!, $N$5:$N$13)</f>
        <v>#REF!</v>
      </c>
      <c r="I11" s="16" t="s">
        <v>51</v>
      </c>
      <c r="N11" s="17" t="s">
        <v>50</v>
      </c>
    </row>
    <row r="12" spans="1:14" ht="26.25" customHeight="1" x14ac:dyDescent="0.3">
      <c r="A12" s="8">
        <v>8</v>
      </c>
      <c r="B12" s="29" t="s">
        <v>38</v>
      </c>
      <c r="C12" s="2">
        <v>1</v>
      </c>
      <c r="D12" s="2">
        <v>1</v>
      </c>
      <c r="E12" s="2">
        <v>1</v>
      </c>
      <c r="F12" s="2">
        <v>1</v>
      </c>
      <c r="G12" s="3">
        <f t="shared" si="0"/>
        <v>4</v>
      </c>
      <c r="H12" s="10" t="e">
        <f>LOOKUP(G12,#REF!, $N$5:$N$13)</f>
        <v>#REF!</v>
      </c>
      <c r="I12" s="16" t="s">
        <v>51</v>
      </c>
      <c r="N12" s="17" t="s">
        <v>49</v>
      </c>
    </row>
    <row r="13" spans="1:14" ht="30.75" customHeight="1" x14ac:dyDescent="0.3">
      <c r="A13" s="8">
        <v>9</v>
      </c>
      <c r="B13" s="29" t="s">
        <v>39</v>
      </c>
      <c r="C13" s="2">
        <v>1</v>
      </c>
      <c r="D13" s="2">
        <v>1</v>
      </c>
      <c r="E13" s="2">
        <v>1</v>
      </c>
      <c r="F13" s="2">
        <v>1</v>
      </c>
      <c r="G13" s="3">
        <f t="shared" si="0"/>
        <v>4</v>
      </c>
      <c r="H13" s="10" t="e">
        <f>LOOKUP(G13,#REF!, $N$5:$N$13)</f>
        <v>#REF!</v>
      </c>
      <c r="I13" s="16" t="s">
        <v>51</v>
      </c>
      <c r="N13" s="17" t="s">
        <v>48</v>
      </c>
    </row>
    <row r="14" spans="1:14" ht="31.5" customHeight="1" x14ac:dyDescent="0.3">
      <c r="A14" s="8">
        <v>10</v>
      </c>
      <c r="B14" s="29" t="s">
        <v>28</v>
      </c>
      <c r="C14" s="2">
        <v>1</v>
      </c>
      <c r="D14" s="2">
        <v>1</v>
      </c>
      <c r="E14" s="2">
        <v>1</v>
      </c>
      <c r="F14" s="2">
        <v>1</v>
      </c>
      <c r="G14" s="3">
        <f t="shared" si="0"/>
        <v>4</v>
      </c>
      <c r="H14" s="10" t="e">
        <f>LOOKUP(G14,#REF!, $N$5:$N$13)</f>
        <v>#REF!</v>
      </c>
      <c r="I14" s="16" t="s">
        <v>51</v>
      </c>
      <c r="N14" s="17" t="s">
        <v>62</v>
      </c>
    </row>
    <row r="15" spans="1:14" ht="26.25" customHeight="1" x14ac:dyDescent="0.3">
      <c r="A15" s="8">
        <v>11</v>
      </c>
      <c r="B15" s="29" t="s">
        <v>36</v>
      </c>
      <c r="C15" s="2">
        <v>3</v>
      </c>
      <c r="D15" s="2">
        <v>2</v>
      </c>
      <c r="E15" s="2">
        <v>3</v>
      </c>
      <c r="F15" s="2">
        <v>3</v>
      </c>
      <c r="G15" s="3">
        <f t="shared" si="0"/>
        <v>11</v>
      </c>
      <c r="H15" s="10" t="e">
        <f>LOOKUP(G15,#REF!, $N$5:$N$13)</f>
        <v>#REF!</v>
      </c>
      <c r="I15" s="16" t="s">
        <v>56</v>
      </c>
      <c r="N15" s="17" t="s">
        <v>63</v>
      </c>
    </row>
    <row r="16" spans="1:14" ht="24.75" customHeight="1" x14ac:dyDescent="0.3">
      <c r="A16" s="8">
        <v>12</v>
      </c>
      <c r="B16" s="29" t="s">
        <v>35</v>
      </c>
      <c r="C16" s="2">
        <v>3</v>
      </c>
      <c r="D16" s="2">
        <v>2</v>
      </c>
      <c r="E16" s="2">
        <v>3</v>
      </c>
      <c r="F16" s="2">
        <v>3</v>
      </c>
      <c r="G16" s="3">
        <f t="shared" si="0"/>
        <v>11</v>
      </c>
      <c r="H16" s="10" t="e">
        <f>LOOKUP(G16,#REF!, $N$5:$N$13)</f>
        <v>#REF!</v>
      </c>
      <c r="I16" s="16" t="s">
        <v>56</v>
      </c>
      <c r="N16" s="17" t="s">
        <v>64</v>
      </c>
    </row>
    <row r="17" spans="1:14" ht="27" customHeight="1" x14ac:dyDescent="0.3">
      <c r="A17" s="8">
        <v>13</v>
      </c>
      <c r="B17" s="29" t="s">
        <v>29</v>
      </c>
      <c r="C17" s="2">
        <v>3</v>
      </c>
      <c r="D17" s="2">
        <v>2</v>
      </c>
      <c r="E17" s="2">
        <v>2</v>
      </c>
      <c r="F17" s="2">
        <v>2</v>
      </c>
      <c r="G17" s="3">
        <f t="shared" si="0"/>
        <v>9</v>
      </c>
      <c r="H17" s="10" t="e">
        <f>LOOKUP(G17,#REF!, $N$5:$N$13)</f>
        <v>#REF!</v>
      </c>
      <c r="I17" s="16" t="s">
        <v>55</v>
      </c>
      <c r="N17" s="17" t="s">
        <v>65</v>
      </c>
    </row>
    <row r="18" spans="1:14" ht="25.5" customHeight="1" x14ac:dyDescent="0.3">
      <c r="A18" s="1">
        <v>14</v>
      </c>
      <c r="B18" s="29" t="s">
        <v>30</v>
      </c>
      <c r="C18" s="2">
        <v>3</v>
      </c>
      <c r="D18" s="2">
        <v>2</v>
      </c>
      <c r="E18" s="2">
        <v>2</v>
      </c>
      <c r="F18" s="2">
        <v>3</v>
      </c>
      <c r="G18" s="3">
        <f t="shared" si="0"/>
        <v>10</v>
      </c>
      <c r="H18" s="10" t="e">
        <f>LOOKUP(G18,#REF!, $N$5:$N$13)</f>
        <v>#REF!</v>
      </c>
      <c r="I18" s="16" t="s">
        <v>56</v>
      </c>
      <c r="N18" s="17" t="s">
        <v>66</v>
      </c>
    </row>
  </sheetData>
  <phoneticPr fontId="13" type="noConversion"/>
  <conditionalFormatting sqref="G5:H18">
    <cfRule type="colorScale" priority="1">
      <colorScale>
        <cfvo type="num" val="4"/>
        <cfvo type="num" val="5"/>
        <cfvo type="num" val="12"/>
        <color rgb="FF00B050"/>
        <color rgb="FFFFEB84"/>
        <color rgb="FFFF0000"/>
      </colorScale>
    </cfRule>
  </conditionalFormatting>
  <dataValidations count="2">
    <dataValidation type="list" allowBlank="1" showInputMessage="1" showErrorMessage="1" sqref="I6:I18">
      <formula1>$N$5:$N$13</formula1>
    </dataValidation>
    <dataValidation type="list" allowBlank="1" showInputMessage="1" showErrorMessage="1" sqref="N5:N18 I5">
      <formula1>$N$5:$N$18</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Planificación</vt:lpstr>
      <vt:lpstr>Matriz Priorización </vt:lpstr>
      <vt:lpstr>'Matriz Planificación'!Área_de_impresión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Ricardo Francisco Solano Cornejo</dc:creator>
  <cp:lastModifiedBy>Lenovo</cp:lastModifiedBy>
  <cp:lastPrinted>2024-11-14T16:37:01Z</cp:lastPrinted>
  <dcterms:created xsi:type="dcterms:W3CDTF">2019-04-01T15:00:44Z</dcterms:created>
  <dcterms:modified xsi:type="dcterms:W3CDTF">2024-11-14T16:38:14Z</dcterms:modified>
</cp:coreProperties>
</file>