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\Desktop\SLGA\"/>
    </mc:Choice>
  </mc:AlternateContent>
  <xr:revisionPtr revIDLastSave="0" documentId="13_ncr:1_{FD138202-C6E8-4E1D-A22F-234017C7CA37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Planificación" sheetId="1" r:id="rId1"/>
    <sheet name="Matriz Priorización " sheetId="2" r:id="rId2"/>
    <sheet name="INFORMACIÓN OPCIONES" sheetId="3" r:id="rId3"/>
  </sheets>
  <definedNames>
    <definedName name="_xlnm._FilterDatabase" localSheetId="0" hidden="1">'Matriz Planificación'!$M$7:$Q$9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1" l="1"/>
  <c r="G15" i="2" l="1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K19" i="1"/>
  <c r="K18" i="1"/>
  <c r="K17" i="1"/>
  <c r="K16" i="1"/>
  <c r="K14" i="1"/>
  <c r="K13" i="1"/>
  <c r="K12" i="1"/>
  <c r="K11" i="1"/>
  <c r="K10" i="1"/>
  <c r="K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Ricardo Francisco Solano Cornejo</author>
    <author>Eduardo Murrieta Arevalo</author>
  </authors>
  <commentList>
    <comment ref="B7" authorId="0" shapeId="0" xr:uid="{9118745A-7AA6-4E00-BBEC-6565FCD87DD6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Debe estar de acuerdo a los ambitos que se plantean en el SLGA</t>
        </r>
      </text>
    </comment>
    <comment ref="C8" authorId="0" shapeId="0" xr:uid="{112A0049-5AC1-4E74-B0EF-95A276AB16A9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Se recomienda hacer una lluvia de ideas de todo lo que los integrantes de la CAM ven como problemático en cada ámbito temático del SLGA</t>
        </r>
      </text>
    </comment>
    <comment ref="D8" authorId="0" shapeId="0" xr:uid="{D920BF7D-22F7-47C6-B921-3A2B4809F89C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Definir cual es el o los problemas centrales en ese ámbito</t>
        </r>
      </text>
    </comment>
    <comment ref="E8" authorId="0" shapeId="0" xr:uid="{F86D460C-FC4E-4EAA-8CF8-F5DF217DCA1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F8" authorId="0" shapeId="0" xr:uid="{7B6BFDF0-B567-4E18-BFB1-88CBFCA18CE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L8" authorId="0" shapeId="0" xr:uid="{A0C406A1-2B5E-41F3-A008-B6991D272A9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Usar la segunda pestaña para priorizar</t>
        </r>
      </text>
    </comment>
    <comment ref="M8" authorId="0" shapeId="0" xr:uid="{418E3406-2143-496E-9EDB-F79EE788A814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determinar los objetivos para cada problema</t>
        </r>
      </text>
    </comment>
    <comment ref="N8" authorId="0" shapeId="0" xr:uid="{06D862FC-0201-4900-907E-39F87ABC60F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vinculacioón del Obkjetivo con la matriz regional</t>
        </r>
      </text>
    </comment>
    <comment ref="O8" authorId="0" shapeId="0" xr:uid="{18ABDC2E-D78E-4F36-9FE2-59B35B2CFB0F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relación con la política nacional del ambiente</t>
        </r>
      </text>
    </comment>
    <comment ref="R8" authorId="0" shapeId="0" xr:uid="{684CC00A-2600-45BB-B25B-96847A0A405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Tipo medio es una herramienta, por ejemplo una norma o capacitaciones. Tipo resultado es resolver el problema como por ejemplo "se ha reducido la contaminación de…"
</t>
        </r>
      </text>
    </comment>
    <comment ref="S8" authorId="0" shapeId="0" xr:uid="{F99E76DB-17BA-4DC7-B6E7-C6ED6A4FCE0B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Viene de la columna J</t>
        </r>
      </text>
    </comment>
    <comment ref="T8" authorId="0" shapeId="0" xr:uid="{FF95C81A-FA32-420B-BD7E-FEEA7DD5BD0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Especificamente como se va a lograr ese objetivo</t>
        </r>
      </text>
    </comment>
    <comment ref="V8" authorId="0" shapeId="0" xr:uid="{391D700F-A43C-4310-B8C6-06C1106B6BB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meta nos ponemos al 2030
</t>
        </r>
      </text>
    </comment>
    <comment ref="W8" authorId="0" shapeId="0" xr:uid="{8C885FCF-5357-4186-BF48-046D6CF982E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institución local es responsable de liderar la solución del problema</t>
        </r>
      </text>
    </comment>
    <comment ref="B9" authorId="1" shapeId="0" xr:uid="{9A90CBF1-6192-4C7F-A1B5-DE83015E22B4}">
      <text>
        <r>
          <rPr>
            <b/>
            <sz val="9"/>
            <color indexed="81"/>
            <rFont val="Tahoma"/>
            <family val="2"/>
          </rPr>
          <t>Eduardo Murrieta Arevalo:</t>
        </r>
        <r>
          <rPr>
            <sz val="9"/>
            <color indexed="81"/>
            <rFont val="Tahoma"/>
            <family val="2"/>
          </rPr>
          <t xml:space="preserve">
En lo que aplica a sus funciones y competencias en el marco del Proceso de Descentralización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Ricardo Francisco Solano Cornejo</author>
  </authors>
  <commentList>
    <comment ref="D5" authorId="0" shapeId="0" xr:uid="{598BF06B-E409-45DA-9081-A968A45F85A9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Tipo medio es una herramienta, por ejemplo una norma o capacitaciones. Tipo resultado es resolver el problema como por ejemplo "se ha reducido la contaminación de…"
</t>
        </r>
      </text>
    </comment>
  </commentList>
</comments>
</file>

<file path=xl/sharedStrings.xml><?xml version="1.0" encoding="utf-8"?>
<sst xmlns="http://schemas.openxmlformats.org/spreadsheetml/2006/main" count="316" uniqueCount="211">
  <si>
    <t>Actores involucrados</t>
  </si>
  <si>
    <t>Gravedad</t>
  </si>
  <si>
    <t>Alcance</t>
  </si>
  <si>
    <t>Magnitud</t>
  </si>
  <si>
    <t>Urgencia</t>
  </si>
  <si>
    <t>Puntaje Total</t>
  </si>
  <si>
    <t>Problemas Ambientales</t>
  </si>
  <si>
    <t>Orden de Prioridad</t>
  </si>
  <si>
    <t>PROPUESTA RUTA ESTRATÉGICA</t>
  </si>
  <si>
    <t>JERARQUIZACIÓN</t>
  </si>
  <si>
    <t>PRIORIZACIÓN DE PROBLEMAS</t>
  </si>
  <si>
    <t xml:space="preserve">Meta al 2030 </t>
  </si>
  <si>
    <t>Objetivos</t>
  </si>
  <si>
    <t>Vinculación con la PNA</t>
  </si>
  <si>
    <t>OP1: 
Mejorar la conservación y el uso sostenible de las especies y de la diversidad genética</t>
  </si>
  <si>
    <t xml:space="preserve">OP 2: 
Reducir los niveles de deforestación y degradación de los ecosistemas
</t>
  </si>
  <si>
    <t>OP 3: 
Reducir la contaminación atmosférica, de aguas marinas y continentales y de los suelos</t>
  </si>
  <si>
    <t xml:space="preserve">OP 4: 
Incrementar la valorización y la adecuada disposición final de los residuos sólidos
</t>
  </si>
  <si>
    <t xml:space="preserve">OP 5: 
Incrementar la adaptación de la población, agentes económicos y el Estado, ante los efectos del cambio climático, peligros hidrometeorológicos, eventos geofísicos y glaciológicos
</t>
  </si>
  <si>
    <t xml:space="preserve">OP 6: 
Fortalecer la Gobernanza ambiental con enfoque territorial en las entidades públicas y privadas
</t>
  </si>
  <si>
    <t xml:space="preserve">OP 7: 
Implementar el enfoque de economía circular en los procesos productivos y prácticas institucionales de las entidades públicas y privadas
</t>
  </si>
  <si>
    <t xml:space="preserve">OP 8: 
Reducir las emisiones de gases de efecto invernadero del país
</t>
  </si>
  <si>
    <t xml:space="preserve">OP 9: 
Mejorar el comportamiento ambiental de la ciudadanía
 </t>
  </si>
  <si>
    <t>Necesidades, Obstáculos y/o Causas del Problema</t>
  </si>
  <si>
    <t>FISCALIZACION AMBIENTAL</t>
  </si>
  <si>
    <t>CONSERVACION DE LA DIVERSIDAD BIOLÓGICA - ANP</t>
  </si>
  <si>
    <t>GESTIÓN INTEGRAL DE RECURSOS HÍDRICOS</t>
  </si>
  <si>
    <t>CALIDAD DEL AIRE</t>
  </si>
  <si>
    <t>GESTIÓN INTEGRAL DE RESIDUOS SÓLIDOS</t>
  </si>
  <si>
    <t>CIUDADANIA Y EDUCACIÓN AMBIENTAL</t>
  </si>
  <si>
    <t>INFORMACIÓN AMBIENTAL</t>
  </si>
  <si>
    <t>AMBITOS TEMÁTICOS                                    DEL SLGA</t>
  </si>
  <si>
    <t>IDENTIFICACIÓN DE PROBLEMAS AMBIENTALES LOCALES</t>
  </si>
  <si>
    <t>Problema Ambiental Local</t>
  </si>
  <si>
    <t>DETERMINACIÓN Y VINCULACION DE OBJETIVOS</t>
  </si>
  <si>
    <t>MITIGACIÓN DEL CAMBIO CLIMÁTICO</t>
  </si>
  <si>
    <t>Ponderación</t>
  </si>
  <si>
    <t>Nro.</t>
  </si>
  <si>
    <t>Valoración</t>
  </si>
  <si>
    <t>Bajo</t>
  </si>
  <si>
    <t>Medio</t>
  </si>
  <si>
    <t>Alto</t>
  </si>
  <si>
    <t>Priorización</t>
  </si>
  <si>
    <t>Prioridad</t>
  </si>
  <si>
    <t>PRIORIDAD 8</t>
  </si>
  <si>
    <t>PRIORIDAD 7</t>
  </si>
  <si>
    <t>PRIORIDAD 6</t>
  </si>
  <si>
    <t>PRIORIDAD 5</t>
  </si>
  <si>
    <t>PRIORIDAD 4</t>
  </si>
  <si>
    <t>PRIORIDAD 3</t>
  </si>
  <si>
    <t>PRIORIDAD 2</t>
  </si>
  <si>
    <t>PRIORIDAD 1</t>
  </si>
  <si>
    <t>Sumatoria Total de la Ponderación de criterios de prirorización</t>
  </si>
  <si>
    <t>Vinculación con la MPPACR</t>
  </si>
  <si>
    <t>Objetivo de Tipo Medio</t>
  </si>
  <si>
    <t>Objetivo de Tipo Resultado</t>
  </si>
  <si>
    <t>Objetivo de Tipo Medio o de Resultado</t>
  </si>
  <si>
    <t>PRIORIDAD 10</t>
  </si>
  <si>
    <t>PRIORIDAD 11</t>
  </si>
  <si>
    <t>PRIORIDAD 13</t>
  </si>
  <si>
    <t>PRIORIDAD 14</t>
  </si>
  <si>
    <t>PRIORIDAD 15</t>
  </si>
  <si>
    <t>Normas o instrumentos locales que atienden el problema</t>
  </si>
  <si>
    <t>Acciones que se están llevando a cabo</t>
  </si>
  <si>
    <t>Institución que lleva a cabo la acción</t>
  </si>
  <si>
    <t>EVALUACIÓN DE IMPACTO AMBIENTAL</t>
  </si>
  <si>
    <t>IDENTIFICACION DE ACCIONES ACTUALES ANTE LOS PROBLEMAS</t>
  </si>
  <si>
    <t>Deterioro de las estructuras productivas y socioculturales de las comunidades amazónicas, andinas y costeras</t>
  </si>
  <si>
    <t>Afectación de la población por emergencia y desastres</t>
  </si>
  <si>
    <t>Mayor Incidencia de Enfermedades</t>
  </si>
  <si>
    <t>Conflictividad Socioambiental acrecentada</t>
  </si>
  <si>
    <t xml:space="preserve">ORDENAMIENTO TERRITORIAL AMBIENTAL </t>
  </si>
  <si>
    <t>Efectos del Problema Ambiental Local</t>
  </si>
  <si>
    <t>Instituciones Responsables</t>
  </si>
  <si>
    <t>Incremento de gases de efecto invernadero (GEI)</t>
  </si>
  <si>
    <r>
      <t>N</t>
    </r>
    <r>
      <rPr>
        <b/>
        <sz val="20"/>
        <color theme="1"/>
        <rFont val="Arial"/>
        <family val="2"/>
      </rPr>
      <t>°</t>
    </r>
  </si>
  <si>
    <t xml:space="preserve">Municipalidad Distrital actualmente no tiene potestad para evaluar, aprobar y emitir certificación ambiental de DIA, EIA – sd de proyectos de inversión pública y privada.
</t>
  </si>
  <si>
    <t>Control y supervisión limitada par identificar, prevenir y mitigar los impactos ambientales de los proyectos de inversión pública y privada en el distrito.</t>
  </si>
  <si>
    <t>limitado control y fiscalización ambiental local</t>
  </si>
  <si>
    <t>Ausencia de un programa de preservación y conservación de especies nativas vegetales o endémicas del distrito.
Ausencia de normas para proteger Áreas Naturales Protegidas e intangibles.</t>
  </si>
  <si>
    <t>Inexistente control de la Alteracion de la biodiversidad y valor ecologico existente en el ambito local
Deforestacion indiscriminada.</t>
  </si>
  <si>
    <t>GORECAJ
SERNANP</t>
  </si>
  <si>
    <t>Rio Cajamarcarquino contaminda por el vertimiento de agua residual no tratada</t>
  </si>
  <si>
    <t>Inadecuado uso y ocupación de ecosistemas y áreas de interés ambiental. 
Inexistente difusión de documentos de zonificación por uso de suelo</t>
  </si>
  <si>
    <t>Crecimiento poblacional desordenado y deterioro de ecosistemas de interes ambiental.</t>
  </si>
  <si>
    <t xml:space="preserve">Vertimiento de agua residual a cuerpos de agua natules.
Escasa cultura de conservación de cuerpos superficiales de agua.
</t>
  </si>
  <si>
    <t>Contaminación de agua por actividades del hombre.
Deterioro de cuerpos de agua superficial de interes local.</t>
  </si>
  <si>
    <t>Municipalidad Distrital no cuenta con intrumentos de monitoreo en calidad del aire</t>
  </si>
  <si>
    <t>Inadecuado control, motoreo y vigilancia de la alteracion de la caldiad del aire</t>
  </si>
  <si>
    <t xml:space="preserve">Inadecuada e ineficiente gestion y control de residuos municipales y peligrosos </t>
  </si>
  <si>
    <t>Aumento de la vulnerabilidad climática de los ecosistemas a nivel distrital.</t>
  </si>
  <si>
    <t>MINAM
GORECAJ
SENHAMI
DESA
ANA
ALA</t>
  </si>
  <si>
    <t>Ausencia de políticas para reducir la emisión de GASES DE EFECTO INVERNADERO. 
Ausencia de una Política Ambiental y Climática Local.</t>
  </si>
  <si>
    <t xml:space="preserve">Bajo presupuesto para mejorar la implementación de programas en educación, cultura y ciudadanía ambiental.                                                                               Baja participación de población juvenil - adulta en el programa EDUCCA                                                                                  </t>
  </si>
  <si>
    <t xml:space="preserve">Falta de presupuesto para la implementación de la plataforma del Sistema de Información Ambiental Local - SIAL del distro de Llacanora                                                     </t>
  </si>
  <si>
    <t>Acceso limitado y desconocimiento de estudios de monitereo y control de los sistema de informacion ambiental</t>
  </si>
  <si>
    <t xml:space="preserve">MPC
GORECAJ </t>
  </si>
  <si>
    <t>CALIDAD DEL AGUA</t>
  </si>
  <si>
    <t>Limitada capacidad para identificar, prevenir, minimizar y monitorear los impactos ambientales de los proyectos de inversión pública y privada en distrito</t>
  </si>
  <si>
    <t xml:space="preserve">Limitado control del aumento de la degradación ambiental.  </t>
  </si>
  <si>
    <t xml:space="preserve">Modificación y/o alteración de habitat con afectación a ecosistemas y biodiversidad  en el distrito. </t>
  </si>
  <si>
    <t xml:space="preserve">Prevalencia de la contaminación de fuentes de agua </t>
  </si>
  <si>
    <t xml:space="preserve">Inadecuado uso y ocupación de ecosistemas y áreas de interés ambiental.                                      </t>
  </si>
  <si>
    <t>Prevalencia de la contaminación de fuentes de agua.</t>
  </si>
  <si>
    <t>Mitigar la contaminación del aire</t>
  </si>
  <si>
    <t xml:space="preserve">Inadecuada e ineficiente gestión  de residuos sólidos </t>
  </si>
  <si>
    <t xml:space="preserve"> Limitada conciencia y ciudadania ambiental</t>
  </si>
  <si>
    <t xml:space="preserve">Limitado acceso directo de la ciudadanía a la información ambiental </t>
  </si>
  <si>
    <t>Restaurar la capacidad para identificar, prevenir, minimizar y monitorear los impactos ambientales de los proyectos de inversión pública y privada en distrito</t>
  </si>
  <si>
    <t xml:space="preserve">Mejorara la Fiscalización Ambiental e impacto Ambiental. </t>
  </si>
  <si>
    <t xml:space="preserve">Mejorar el control y supervisión ambiental de los gobiernos locales. </t>
  </si>
  <si>
    <t>Conservar la biodiversidad y valor ecológico en el distrito y evitar la caza ilegal</t>
  </si>
  <si>
    <t>Asegurar la protección de la diversidad genética y sus habitats</t>
  </si>
  <si>
    <t xml:space="preserve">Reducir la contaminación de fuentes de agua </t>
  </si>
  <si>
    <t>Reducir la contaminación atmosférica de aguas marinas y continentales y suelo</t>
  </si>
  <si>
    <t>Elaborar e implementar el plan de acondicionamiento territorial e identificación de areas de conservación ambiental.</t>
  </si>
  <si>
    <t>Mejorar la gestión del territorio con enfoque ambiental</t>
  </si>
  <si>
    <t>Reducir la contaminación de agua.</t>
  </si>
  <si>
    <t>Reducir la contaminación de cuerpos de agua por vertimiento de aguas resdiduales           Cultura de consumo de agua potable</t>
  </si>
  <si>
    <t>Reducir la contaminación de aire</t>
  </si>
  <si>
    <t>___________</t>
  </si>
  <si>
    <t xml:space="preserve">Asegurar la adecuada gestión integral de  los residuos sólidos </t>
  </si>
  <si>
    <t>Reducir la vulnerabilidad y exposición de la población ante peligros naturales y antrópicos en un contexto de cambio climático</t>
  </si>
  <si>
    <t>Disminuir la vulnerabilidad climática de los ecosistemas a nivel distrital.</t>
  </si>
  <si>
    <t>Mejorar el comportamiento  ambientalmente no sostenible de los  ciudadanos</t>
  </si>
  <si>
    <t>Mejorar el acceso a la información ambiantal actualizando datos de intres, para toma deciciones.</t>
  </si>
  <si>
    <t>Implementar procedimiento y requisitos para emitir certificación ambiental, asi como su incorporación en el TUPA</t>
  </si>
  <si>
    <t xml:space="preserve">% de implementación de los procesos de certificación ambiental.  </t>
  </si>
  <si>
    <t xml:space="preserve">Evaluacion de Impacto Ambiental, publicados en plata formas digitales. </t>
  </si>
  <si>
    <t xml:space="preserve">Mejorar el control y supervisión de la  degradación ambiental. </t>
  </si>
  <si>
    <t xml:space="preserve">Aumentar el número de supervisiones y fiscalizaciones ambientales en el PLANEFA. Reforzar la fiscalización Ambiental y mecanismos de participación de la población.
Implementar RASA </t>
  </si>
  <si>
    <t xml:space="preserve">% de elaboración y  cumplimiento del PLANEFA. 
</t>
  </si>
  <si>
    <t xml:space="preserve">Elaboración y cumplimiento del PLANEFA al 100% en el Distrito </t>
  </si>
  <si>
    <t>Conservar la biodiversidad y valor ecológico en el distrito</t>
  </si>
  <si>
    <t>Realizar monitoreos de control de casa y tala ilegal de especies de flora y fauna</t>
  </si>
  <si>
    <t>% de Operativos</t>
  </si>
  <si>
    <t>Informe</t>
  </si>
  <si>
    <t xml:space="preserve">Fortalecer las capacidades institucionales                                   </t>
  </si>
  <si>
    <t xml:space="preserve">Compromiso de Municipalidad Provincial </t>
  </si>
  <si>
    <t>Planta de tratamiento de aguas residuales implementada</t>
  </si>
  <si>
    <t>Optimizar el uso y ocupación de ecosistemas y áreas de interés ambiental</t>
  </si>
  <si>
    <t>Actualizar y el catastro urbano del distrito LLacanora                                                       - Formular e implementar el Plan de Acondicionamiento y Ordenamiento territorial distrital.</t>
  </si>
  <si>
    <t xml:space="preserve">                                                                        Numero de Planes de Ordenamiento territorial elaborados</t>
  </si>
  <si>
    <t xml:space="preserve">                                                             -01 Plan de Ordenamiento territorial elaborado</t>
  </si>
  <si>
    <t>Reducir la contaminación de agua                                Cultura de consumo de agua potable</t>
  </si>
  <si>
    <t xml:space="preserve"> Numero de capacitaciones realizadas</t>
  </si>
  <si>
    <t>Numero de personas concientizadas</t>
  </si>
  <si>
    <t>Monitorear las emisiones de material particulado</t>
  </si>
  <si>
    <t>Numero de monitoreos</t>
  </si>
  <si>
    <t>02 monitoreos anuales</t>
  </si>
  <si>
    <t xml:space="preserve">Asegurar la gestión integral de los residuos sólidos </t>
  </si>
  <si>
    <t>Implementación de Estudio de Caracterización de Residuos Sólidos
Implementación del Plan de Manejo de Residuos Sólidos.
Implementación del Plan de Limpieza pública y recolección selectiva.
Implementación de programas de segregación en fuente.
Promover la educación ambiental adaptados a la realidad del distrito.</t>
  </si>
  <si>
    <t xml:space="preserve">Elaboracion de Estudio de Caracterización de Residuos Sólidos.  
% de mplemtación de  programas de segrgación en fuente.
Tn de RR. Solidos dispuestos adecuadamente.
Elaboracion de planes y normativas.                        </t>
  </si>
  <si>
    <t xml:space="preserve"> Residuos sólidos dispuestos adecuadamente.                                            Elaboracion de planes y normativa.                   </t>
  </si>
  <si>
    <t>Disminuir la vulnerabilidad climática de los ecosistemas a nivel distrital</t>
  </si>
  <si>
    <t xml:space="preserve">Elaborar políticas para la adaptación y mitigación al cambio climático.                                            Planificar investigar, promover y ejecutar acciones de adaptación al cambio climático.                                                  Elaboraciónde la Política Ambiental y  Climática Local. </t>
  </si>
  <si>
    <t xml:space="preserve">Numero de Políticas Ambientales aprobadas. </t>
  </si>
  <si>
    <t>Mejorar la sensibilizaciòn  y cultura ambiental para la protección de los recursos naturales y control de la calidad ambiental</t>
  </si>
  <si>
    <t xml:space="preserve"> Mejorar la sensibilizaciòn y cultura ambiental para la protección de los recursos naturales y control de la calidad ambiental.                                                                                                         Fortalecer la aplicación del enfoque ambiental en las Instituciones Educativas en el marco de la educación para el desarrollo sostenible.</t>
  </si>
  <si>
    <t xml:space="preserve">Numero de instituciones que participan en el programa municipal EDUCCA.                        </t>
  </si>
  <si>
    <t>60% de instituciones educativas participan en el programa municipal EDUCCA.</t>
  </si>
  <si>
    <t>Mejorar el acceso directo por parte de la ciudadanía a la información ambiental actualizada y de interés.</t>
  </si>
  <si>
    <t>Mejoramiento del acceso directo por parte de la ciudadanía a la información ambiental actualizada y de interés.                                        Consolidar el SIAL, brindando el acceso libre y efectivo a la información ambiental.</t>
  </si>
  <si>
    <t>Numero de visitas al SIAL que acceden a información ambiental.                                       SIAL actualizado y operativo.</t>
  </si>
  <si>
    <t xml:space="preserve"> Ciudadanos visitan el SIAL.                                    Se consolidad el SIAL al 50% </t>
  </si>
  <si>
    <t>OBJETOS DE PRIORIDADES DE LA PNA</t>
  </si>
  <si>
    <t>OP 7: Mejorar el desempeño ambiental de las cadenas productivas y de consumo de bienes y servicios, aplicando la economía circular.</t>
  </si>
  <si>
    <t xml:space="preserve">Mejorar la Fiscalización Ambiental e impacto Ambiental. </t>
  </si>
  <si>
    <t>OP1: Mejorar la conservación de las especies y de la diversidad genética.</t>
  </si>
  <si>
    <t>OP 2: Reducir los niveles de deforestación y degradación de los ecosistemas.</t>
  </si>
  <si>
    <t>OP 3: Reducir la contaminación del aire, agua y suelo.</t>
  </si>
  <si>
    <t>OP 4: Incrementar la disposición adecuada de los residuos sólidos.</t>
  </si>
  <si>
    <t>OP 5: Incrementar la adaptación ante los efectos del cambio climático del país.</t>
  </si>
  <si>
    <t>OP 6: Fortalecer la gobernanza ambiental con enfoque territorial en las entidades públicas y privadas</t>
  </si>
  <si>
    <t>OP 8: Reducir las emisiones de gases de efecto invernadero del país.</t>
  </si>
  <si>
    <t>OP 9: Mejorar el comportamiento ambiental de la ciudadanía.</t>
  </si>
  <si>
    <r>
      <t xml:space="preserve"> Objetivo Estratégico Local Ambiental
</t>
    </r>
    <r>
      <rPr>
        <b/>
        <sz val="12"/>
        <color theme="1"/>
        <rFont val="Calibri"/>
        <family val="2"/>
        <scheme val="minor"/>
      </rPr>
      <t>(OEL.A)</t>
    </r>
  </si>
  <si>
    <r>
      <t xml:space="preserve">Acción Estratégica Local Ambiental </t>
    </r>
    <r>
      <rPr>
        <b/>
        <sz val="12"/>
        <color theme="1"/>
        <rFont val="Calibri"/>
        <family val="2"/>
        <scheme val="minor"/>
      </rPr>
      <t>(AEL.A)</t>
    </r>
  </si>
  <si>
    <r>
      <t xml:space="preserve">Indicador del </t>
    </r>
    <r>
      <rPr>
        <b/>
        <sz val="12"/>
        <color theme="1"/>
        <rFont val="Calibri"/>
        <family val="2"/>
        <scheme val="minor"/>
      </rPr>
      <t>OEL.A</t>
    </r>
  </si>
  <si>
    <t>Ninguna</t>
  </si>
  <si>
    <t xml:space="preserve">Registro de procedimiento administrativo para emisión de la certificación ambiental en el TUPA </t>
  </si>
  <si>
    <t>Designación de Áreas Naturales de Conservación en el Distrito.</t>
  </si>
  <si>
    <t xml:space="preserve">Normativa local  que regule el vertimiento de aguas residuales  en cuerpos superficiales de agua </t>
  </si>
  <si>
    <t>ANA</t>
  </si>
  <si>
    <t>Fortalecimiento del área de desarrollo economico para regular el otorgamiento de licencias de actividades diversas respetando la zonificación.</t>
  </si>
  <si>
    <t>Incorporación de sanciones en el RASA para infracciones ambientales.</t>
  </si>
  <si>
    <t>Fortalecer el monitoreo y vigilancia ambiental en cuerpos superficiales de agua.</t>
  </si>
  <si>
    <t>Fortalecer el monitoreo y vigilancia de la calidad del aire con la implementación de instrumentos de medicion de material particulado</t>
  </si>
  <si>
    <t xml:space="preserve"> Implementación de instrumentos de gestión de residuos sólidos:
ECRSM
PMRS
PBL
PSEF
RLRF
</t>
  </si>
  <si>
    <t>Aprobación del ECRSM</t>
  </si>
  <si>
    <t>Fortalecer el monitoreo y vigilancia de la calidad del aire con la implementación de instrumentos de medicion de material particulado.
Norma que regula emisión de GEIs en los administrados.</t>
  </si>
  <si>
    <t>Mayor asignación de presupuesto al programa EDUCCA</t>
  </si>
  <si>
    <t>Incremento de presupuesto al programa EDUCCA</t>
  </si>
  <si>
    <t xml:space="preserve">Implementación del SLGA
</t>
  </si>
  <si>
    <t xml:space="preserve"> MDJ
DESA
ALA
GORECAJ
MPC
MINAM</t>
  </si>
  <si>
    <t>MDJ
DESA</t>
  </si>
  <si>
    <t>MDJ
SEDACAJ
ALA
MPC</t>
  </si>
  <si>
    <t>MDJ</t>
  </si>
  <si>
    <t>MDJ
DESA
ALA</t>
  </si>
  <si>
    <t>MDJ
GORECAJ
DESA
MINAM
MPC</t>
  </si>
  <si>
    <t>MDJ
DRE
UGEL</t>
  </si>
  <si>
    <t>MATRIZ DE PRIORIDADES DE LA POLÍTICA AMBIENTAL Y CLIMATICA LOCAL  (MPPACL) DE JESUS</t>
  </si>
  <si>
    <t>MDJ
GORE
DESA</t>
  </si>
  <si>
    <t>Municipalidad Distrital no tiene implementado de Proceso administrativo sancionador para las supervisiones ambientales correspondientes al  PLANEFA debido a la ausencia de RASA</t>
  </si>
  <si>
    <t>Vertimiento de aguas residuales en rio Cajamarcquino.</t>
  </si>
  <si>
    <t>Rio Cajamarcarquino contamindo por el vertimiento de agua residual no tratada</t>
  </si>
  <si>
    <t>No se cuenta con instrumentos de gestión de residuos sólidos ( Plan de Manejo de Residuos Sólidos y Plan de barrido y limpieza publica).
No se ha implementado programas de segregación en fuente y recolección selectiva de residuos sólidos.
No se ha implementado programas de formalización de recicladores (normas)</t>
  </si>
  <si>
    <t>MDJ
MINAM</t>
  </si>
  <si>
    <t xml:space="preserve">MDJ
</t>
  </si>
  <si>
    <t>Ineficiente formación de promotores ambientales, escasa implementación de proyectos ambientales de interes local.
Reducción de área de impacto e intervención con el programa EDUCCA</t>
  </si>
  <si>
    <t>PRIORIDAD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</si>
</sst>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 tint="-0.249977111117893"/>
      <name val="Calibri Light"/>
      <family val="2"/>
      <scheme val="maj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theme="4"/>
      <name val="Calibri Light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9" borderId="0" xfId="0" applyFill="1"/>
    <xf numFmtId="0" fontId="7" fillId="0" borderId="1" xfId="0" quotePrefix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9" borderId="0" xfId="0" applyFont="1" applyFill="1"/>
    <xf numFmtId="0" fontId="11" fillId="0" borderId="0" xfId="0" applyFont="1"/>
    <xf numFmtId="0" fontId="12" fillId="6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7" fillId="0" borderId="6" xfId="0" quotePrefix="1" applyFont="1" applyBorder="1" applyAlignment="1">
      <alignment horizontal="left" vertical="center" wrapText="1"/>
    </xf>
    <xf numFmtId="0" fontId="17" fillId="0" borderId="7" xfId="0" quotePrefix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7" fillId="0" borderId="9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left" vertical="center" wrapText="1"/>
    </xf>
    <xf numFmtId="0" fontId="19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4" xfId="0" quotePrefix="1" applyFont="1" applyBorder="1" applyAlignment="1">
      <alignment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10" xfId="0" quotePrefix="1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quotePrefix="1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17" fillId="0" borderId="11" xfId="0" quotePrefix="1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0" fillId="15" borderId="1" xfId="0" quotePrefix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vertical="center" wrapText="1"/>
    </xf>
    <xf numFmtId="0" fontId="19" fillId="0" borderId="1" xfId="0" quotePrefix="1" applyFont="1" applyBorder="1" applyAlignment="1">
      <alignment vertical="center" wrapText="1"/>
    </xf>
    <xf numFmtId="0" fontId="21" fillId="3" borderId="1" xfId="0" applyFont="1" applyFill="1" applyBorder="1" applyAlignment="1">
      <alignment horizontal="left"/>
    </xf>
    <xf numFmtId="0" fontId="12" fillId="9" borderId="0" xfId="0" applyFont="1" applyFill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658091</xdr:colOff>
      <xdr:row>1</xdr:row>
      <xdr:rowOff>121227</xdr:rowOff>
    </xdr:from>
    <xdr:to>
      <xdr:col>5</xdr:col>
      <xdr:colOff>1559981</xdr:colOff>
      <xdr:row>5</xdr:row>
      <xdr:rowOff>473803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AE36AA5-F4A9-404C-A66A-EECDD6CFE0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645"/>
        <a:stretch/>
      </xdr:blipFill>
      <xdr:spPr>
        <a:xfrm>
          <a:off x="6944591" y="450272"/>
          <a:ext cx="4382845" cy="1668758"/>
        </a:xfrm>
        <a:prstGeom prst="rect">
          <a:avLst/>
        </a:prstGeom>
      </xdr:spPr>
    </xdr:pic>
    <xdr:clientData/>
  </xdr:twoCellAnchor>
  <xdr:twoCellAnchor editAs="oneCell">
    <xdr:from>
      <xdr:col>13</xdr:col>
      <xdr:colOff>1142999</xdr:colOff>
      <xdr:row>1</xdr:row>
      <xdr:rowOff>138546</xdr:rowOff>
    </xdr:from>
    <xdr:to>
      <xdr:col>14</xdr:col>
      <xdr:colOff>1242503</xdr:colOff>
      <xdr:row>5</xdr:row>
      <xdr:rowOff>586602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B552DA4-D05D-4896-8BC1-CDA1F9ECA4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25" t="14290" r="13306" b="15211"/>
        <a:stretch/>
      </xdr:blipFill>
      <xdr:spPr bwMode="auto">
        <a:xfrm>
          <a:off x="23535408" y="467591"/>
          <a:ext cx="1727413" cy="17642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K207"/>
  <sheetViews>
    <sheetView tabSelected="1" topLeftCell="H17" zoomScale="55" zoomScaleNormal="55" zoomScaleSheetLayoutView="55" workbookViewId="0">
      <selection activeCell="I9" sqref="I9"/>
    </sheetView>
  </sheetViews>
  <sheetFormatPr baseColWidth="10" defaultRowHeight="15" x14ac:dyDescent="0.25"/>
  <cols>
    <col min="1" max="1" width="5.7109375" customWidth="1"/>
    <col min="2" max="2" width="46.85546875" customWidth="1"/>
    <col min="3" max="3" width="41.7109375" customWidth="1"/>
    <col min="4" max="4" width="27.85546875" customWidth="1"/>
    <col min="5" max="5" width="24.28515625" customWidth="1"/>
    <col min="6" max="6" width="31.7109375" customWidth="1"/>
    <col min="7" max="7" width="34.7109375" customWidth="1"/>
    <col min="8" max="8" width="24.7109375" customWidth="1"/>
    <col min="9" max="9" width="23.85546875" customWidth="1"/>
    <col min="10" max="10" width="28.5703125" customWidth="1"/>
    <col min="11" max="11" width="17.7109375" hidden="1" customWidth="1"/>
    <col min="12" max="12" width="25" customWidth="1"/>
    <col min="13" max="13" width="20.85546875" customWidth="1"/>
    <col min="14" max="14" width="24.42578125" customWidth="1"/>
    <col min="15" max="15" width="26.7109375" customWidth="1"/>
    <col min="16" max="16" width="18.7109375" hidden="1" customWidth="1"/>
    <col min="17" max="17" width="21" hidden="1" customWidth="1"/>
    <col min="18" max="18" width="31.7109375" customWidth="1"/>
    <col min="19" max="19" width="27.140625" customWidth="1"/>
    <col min="20" max="20" width="30.28515625" customWidth="1"/>
    <col min="21" max="21" width="18.7109375" customWidth="1"/>
    <col min="22" max="22" width="20.140625" customWidth="1"/>
    <col min="23" max="23" width="24" customWidth="1"/>
    <col min="66" max="66" width="44.7109375" customWidth="1"/>
    <col min="164" max="164" width="0.5703125" customWidth="1"/>
    <col min="165" max="165" width="21.5703125" customWidth="1"/>
    <col min="166" max="166" width="52.85546875" customWidth="1"/>
    <col min="167" max="167" width="38.42578125" customWidth="1"/>
  </cols>
  <sheetData>
    <row r="1" spans="1:23" ht="26.25" x14ac:dyDescent="0.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3" ht="26.25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26.25" x14ac:dyDescent="0.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</row>
    <row r="4" spans="1:23" ht="26.25" x14ac:dyDescent="0.4">
      <c r="A4" s="60" t="s">
        <v>201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18"/>
    </row>
    <row r="5" spans="1:23" ht="26.25" x14ac:dyDescent="0.4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8"/>
    </row>
    <row r="6" spans="1:23" ht="64.900000000000006" customHeight="1" x14ac:dyDescent="0.4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</row>
    <row r="7" spans="1:23" ht="43.15" customHeight="1" x14ac:dyDescent="0.25">
      <c r="A7" s="61" t="s">
        <v>75</v>
      </c>
      <c r="B7" s="62" t="s">
        <v>31</v>
      </c>
      <c r="C7" s="63" t="s">
        <v>32</v>
      </c>
      <c r="D7" s="63"/>
      <c r="E7" s="63"/>
      <c r="F7" s="64"/>
      <c r="G7" s="74" t="s">
        <v>66</v>
      </c>
      <c r="H7" s="74"/>
      <c r="I7" s="74"/>
      <c r="J7" s="70" t="s">
        <v>10</v>
      </c>
      <c r="K7" s="71"/>
      <c r="L7" s="72"/>
      <c r="M7" s="65" t="s">
        <v>34</v>
      </c>
      <c r="N7" s="66"/>
      <c r="O7" s="67"/>
      <c r="P7" s="68" t="s">
        <v>9</v>
      </c>
      <c r="Q7" s="69"/>
      <c r="R7" s="23" t="s">
        <v>9</v>
      </c>
      <c r="S7" s="73" t="s">
        <v>8</v>
      </c>
      <c r="T7" s="73"/>
      <c r="U7" s="73"/>
      <c r="V7" s="73"/>
      <c r="W7" s="73"/>
    </row>
    <row r="8" spans="1:23" ht="80.45" customHeight="1" x14ac:dyDescent="0.25">
      <c r="A8" s="61"/>
      <c r="B8" s="62"/>
      <c r="C8" s="51" t="s">
        <v>23</v>
      </c>
      <c r="D8" s="24" t="s">
        <v>33</v>
      </c>
      <c r="E8" s="24" t="s">
        <v>0</v>
      </c>
      <c r="F8" s="56" t="s">
        <v>72</v>
      </c>
      <c r="G8" s="25" t="s">
        <v>62</v>
      </c>
      <c r="H8" s="25" t="s">
        <v>63</v>
      </c>
      <c r="I8" s="25" t="s">
        <v>64</v>
      </c>
      <c r="J8" s="26" t="s">
        <v>33</v>
      </c>
      <c r="K8" s="26" t="s">
        <v>52</v>
      </c>
      <c r="L8" s="26" t="s">
        <v>7</v>
      </c>
      <c r="M8" s="27" t="s">
        <v>12</v>
      </c>
      <c r="N8" s="27" t="s">
        <v>53</v>
      </c>
      <c r="O8" s="27" t="s">
        <v>13</v>
      </c>
      <c r="P8" s="28" t="s">
        <v>54</v>
      </c>
      <c r="Q8" s="28" t="s">
        <v>55</v>
      </c>
      <c r="R8" s="29" t="s">
        <v>56</v>
      </c>
      <c r="S8" s="30" t="s">
        <v>176</v>
      </c>
      <c r="T8" s="30" t="s">
        <v>177</v>
      </c>
      <c r="U8" s="30" t="s">
        <v>178</v>
      </c>
      <c r="V8" s="30" t="s">
        <v>11</v>
      </c>
      <c r="W8" s="30" t="s">
        <v>73</v>
      </c>
    </row>
    <row r="9" spans="1:23" ht="181.15" customHeight="1" x14ac:dyDescent="0.25">
      <c r="A9" s="19">
        <v>1</v>
      </c>
      <c r="B9" s="31" t="s">
        <v>65</v>
      </c>
      <c r="C9" s="32" t="s">
        <v>76</v>
      </c>
      <c r="D9" s="33" t="s">
        <v>77</v>
      </c>
      <c r="E9" s="34" t="s">
        <v>194</v>
      </c>
      <c r="F9" s="35" t="s">
        <v>70</v>
      </c>
      <c r="G9" s="35" t="s">
        <v>180</v>
      </c>
      <c r="H9" s="54" t="s">
        <v>179</v>
      </c>
      <c r="I9" s="54" t="s">
        <v>207</v>
      </c>
      <c r="J9" s="38" t="s">
        <v>98</v>
      </c>
      <c r="K9" s="38" t="e">
        <f>#REF!</f>
        <v>#REF!</v>
      </c>
      <c r="L9" s="75" t="s">
        <v>45</v>
      </c>
      <c r="M9" s="38" t="s">
        <v>108</v>
      </c>
      <c r="N9" s="38" t="s">
        <v>167</v>
      </c>
      <c r="O9" s="38" t="s">
        <v>168</v>
      </c>
      <c r="P9" s="57"/>
      <c r="Q9" s="58"/>
      <c r="R9" s="52" t="s">
        <v>54</v>
      </c>
      <c r="S9" s="38" t="s">
        <v>108</v>
      </c>
      <c r="T9" s="38" t="s">
        <v>126</v>
      </c>
      <c r="U9" s="53" t="s">
        <v>127</v>
      </c>
      <c r="V9" s="53" t="s">
        <v>128</v>
      </c>
      <c r="W9" s="54" t="s">
        <v>207</v>
      </c>
    </row>
    <row r="10" spans="1:23" ht="169.15" customHeight="1" x14ac:dyDescent="0.25">
      <c r="A10" s="19">
        <v>2</v>
      </c>
      <c r="B10" s="31" t="s">
        <v>24</v>
      </c>
      <c r="C10" s="32" t="s">
        <v>203</v>
      </c>
      <c r="D10" s="36" t="s">
        <v>78</v>
      </c>
      <c r="E10" s="37" t="s">
        <v>195</v>
      </c>
      <c r="F10" s="35" t="s">
        <v>70</v>
      </c>
      <c r="G10" s="54" t="s">
        <v>185</v>
      </c>
      <c r="H10" s="54" t="s">
        <v>179</v>
      </c>
      <c r="I10" s="54" t="s">
        <v>197</v>
      </c>
      <c r="J10" s="38" t="s">
        <v>99</v>
      </c>
      <c r="K10" s="38" t="e">
        <f>#REF!</f>
        <v>#REF!</v>
      </c>
      <c r="L10" s="75" t="s">
        <v>44</v>
      </c>
      <c r="M10" s="39" t="s">
        <v>110</v>
      </c>
      <c r="N10" s="39" t="s">
        <v>109</v>
      </c>
      <c r="O10" s="38" t="s">
        <v>170</v>
      </c>
      <c r="P10" s="40"/>
      <c r="Q10" s="59"/>
      <c r="R10" s="52" t="s">
        <v>54</v>
      </c>
      <c r="S10" s="39" t="s">
        <v>129</v>
      </c>
      <c r="T10" s="39" t="s">
        <v>130</v>
      </c>
      <c r="U10" s="41" t="s">
        <v>131</v>
      </c>
      <c r="V10" s="41" t="s">
        <v>132</v>
      </c>
      <c r="W10" s="54" t="s">
        <v>197</v>
      </c>
    </row>
    <row r="11" spans="1:23" ht="135.6" customHeight="1" x14ac:dyDescent="0.25">
      <c r="A11" s="19">
        <v>3</v>
      </c>
      <c r="B11" s="31" t="s">
        <v>25</v>
      </c>
      <c r="C11" s="42" t="s">
        <v>79</v>
      </c>
      <c r="D11" s="38" t="s">
        <v>80</v>
      </c>
      <c r="E11" s="38" t="s">
        <v>81</v>
      </c>
      <c r="F11" s="35" t="s">
        <v>74</v>
      </c>
      <c r="G11" s="55" t="s">
        <v>181</v>
      </c>
      <c r="H11" s="54" t="s">
        <v>179</v>
      </c>
      <c r="I11" s="38" t="s">
        <v>81</v>
      </c>
      <c r="J11" s="38" t="s">
        <v>100</v>
      </c>
      <c r="K11" s="38" t="e">
        <f>#REF!</f>
        <v>#REF!</v>
      </c>
      <c r="L11" s="75" t="s">
        <v>46</v>
      </c>
      <c r="M11" s="39" t="s">
        <v>111</v>
      </c>
      <c r="N11" s="39" t="s">
        <v>112</v>
      </c>
      <c r="O11" s="38" t="s">
        <v>168</v>
      </c>
      <c r="P11" s="40"/>
      <c r="Q11" s="40"/>
      <c r="R11" s="52" t="s">
        <v>55</v>
      </c>
      <c r="S11" s="39" t="s">
        <v>133</v>
      </c>
      <c r="T11" s="39" t="s">
        <v>134</v>
      </c>
      <c r="U11" s="41" t="s">
        <v>135</v>
      </c>
      <c r="V11" s="41" t="s">
        <v>136</v>
      </c>
      <c r="W11" s="38" t="s">
        <v>81</v>
      </c>
    </row>
    <row r="12" spans="1:23" ht="78.599999999999994" customHeight="1" x14ac:dyDescent="0.25">
      <c r="A12" s="19">
        <v>4</v>
      </c>
      <c r="B12" s="31" t="s">
        <v>26</v>
      </c>
      <c r="C12" s="44" t="s">
        <v>204</v>
      </c>
      <c r="D12" s="38" t="s">
        <v>205</v>
      </c>
      <c r="E12" s="45" t="s">
        <v>196</v>
      </c>
      <c r="F12" s="35" t="s">
        <v>70</v>
      </c>
      <c r="G12" s="54" t="s">
        <v>182</v>
      </c>
      <c r="H12" s="54" t="s">
        <v>179</v>
      </c>
      <c r="I12" s="54" t="s">
        <v>183</v>
      </c>
      <c r="J12" s="38" t="s">
        <v>101</v>
      </c>
      <c r="K12" s="38" t="e">
        <f>#REF!</f>
        <v>#REF!</v>
      </c>
      <c r="L12" s="75" t="s">
        <v>50</v>
      </c>
      <c r="M12" s="39" t="s">
        <v>113</v>
      </c>
      <c r="N12" s="39" t="s">
        <v>114</v>
      </c>
      <c r="O12" s="38" t="s">
        <v>170</v>
      </c>
      <c r="P12" s="40"/>
      <c r="Q12" s="40"/>
      <c r="R12" s="52" t="s">
        <v>55</v>
      </c>
      <c r="S12" s="39" t="s">
        <v>113</v>
      </c>
      <c r="T12" s="39" t="s">
        <v>137</v>
      </c>
      <c r="U12" s="39" t="s">
        <v>138</v>
      </c>
      <c r="V12" s="41" t="s">
        <v>139</v>
      </c>
      <c r="W12" s="54" t="s">
        <v>183</v>
      </c>
    </row>
    <row r="13" spans="1:23" ht="141.75" x14ac:dyDescent="0.25">
      <c r="A13" s="19">
        <v>5</v>
      </c>
      <c r="B13" s="31" t="s">
        <v>71</v>
      </c>
      <c r="C13" s="44" t="s">
        <v>83</v>
      </c>
      <c r="D13" s="38" t="s">
        <v>84</v>
      </c>
      <c r="E13" s="45" t="s">
        <v>197</v>
      </c>
      <c r="F13" s="35" t="s">
        <v>70</v>
      </c>
      <c r="G13" s="35" t="s">
        <v>184</v>
      </c>
      <c r="H13" s="54" t="s">
        <v>179</v>
      </c>
      <c r="I13" s="37" t="s">
        <v>197</v>
      </c>
      <c r="J13" s="38" t="s">
        <v>102</v>
      </c>
      <c r="K13" s="38" t="e">
        <f>#REF!</f>
        <v>#REF!</v>
      </c>
      <c r="L13" s="75" t="s">
        <v>47</v>
      </c>
      <c r="M13" s="39" t="s">
        <v>115</v>
      </c>
      <c r="N13" s="39" t="s">
        <v>116</v>
      </c>
      <c r="O13" s="38" t="s">
        <v>173</v>
      </c>
      <c r="P13" s="40"/>
      <c r="Q13" s="40"/>
      <c r="R13" s="52" t="s">
        <v>54</v>
      </c>
      <c r="S13" s="39" t="s">
        <v>140</v>
      </c>
      <c r="T13" s="39" t="s">
        <v>141</v>
      </c>
      <c r="U13" s="39" t="s">
        <v>142</v>
      </c>
      <c r="V13" s="39" t="s">
        <v>143</v>
      </c>
      <c r="W13" s="37" t="s">
        <v>197</v>
      </c>
    </row>
    <row r="14" spans="1:23" ht="111" customHeight="1" x14ac:dyDescent="0.25">
      <c r="A14" s="19">
        <v>6</v>
      </c>
      <c r="B14" s="31" t="s">
        <v>97</v>
      </c>
      <c r="C14" s="44" t="s">
        <v>85</v>
      </c>
      <c r="D14" s="38" t="s">
        <v>86</v>
      </c>
      <c r="E14" s="37" t="s">
        <v>198</v>
      </c>
      <c r="F14" s="35" t="s">
        <v>69</v>
      </c>
      <c r="G14" s="54" t="s">
        <v>186</v>
      </c>
      <c r="H14" s="54" t="s">
        <v>179</v>
      </c>
      <c r="I14" s="37" t="s">
        <v>197</v>
      </c>
      <c r="J14" s="38" t="s">
        <v>103</v>
      </c>
      <c r="K14" s="38" t="e">
        <f>#REF!</f>
        <v>#REF!</v>
      </c>
      <c r="L14" s="75" t="s">
        <v>48</v>
      </c>
      <c r="M14" s="39" t="s">
        <v>117</v>
      </c>
      <c r="N14" s="39" t="s">
        <v>118</v>
      </c>
      <c r="O14" s="38" t="s">
        <v>170</v>
      </c>
      <c r="P14" s="40"/>
      <c r="Q14" s="40"/>
      <c r="R14" s="52" t="s">
        <v>54</v>
      </c>
      <c r="S14" s="39" t="s">
        <v>144</v>
      </c>
      <c r="T14" s="39" t="s">
        <v>137</v>
      </c>
      <c r="U14" s="39" t="s">
        <v>145</v>
      </c>
      <c r="V14" s="41" t="s">
        <v>146</v>
      </c>
      <c r="W14" s="37" t="s">
        <v>197</v>
      </c>
    </row>
    <row r="15" spans="1:23" ht="124.15" customHeight="1" x14ac:dyDescent="0.25">
      <c r="A15" s="19">
        <v>7</v>
      </c>
      <c r="B15" s="31" t="s">
        <v>27</v>
      </c>
      <c r="C15" s="44" t="s">
        <v>87</v>
      </c>
      <c r="D15" s="43" t="s">
        <v>88</v>
      </c>
      <c r="E15" s="46" t="s">
        <v>202</v>
      </c>
      <c r="F15" s="35" t="s">
        <v>69</v>
      </c>
      <c r="G15" s="54" t="s">
        <v>187</v>
      </c>
      <c r="H15" s="54" t="s">
        <v>179</v>
      </c>
      <c r="I15" s="37" t="s">
        <v>197</v>
      </c>
      <c r="J15" s="38" t="s">
        <v>104</v>
      </c>
      <c r="K15" s="38" t="e">
        <f>#REF!</f>
        <v>#REF!</v>
      </c>
      <c r="L15" s="75" t="s">
        <v>57</v>
      </c>
      <c r="M15" s="39" t="s">
        <v>119</v>
      </c>
      <c r="N15" s="39" t="s">
        <v>120</v>
      </c>
      <c r="O15" s="38" t="s">
        <v>170</v>
      </c>
      <c r="P15" s="40"/>
      <c r="Q15" s="40"/>
      <c r="R15" s="52" t="s">
        <v>54</v>
      </c>
      <c r="S15" s="39" t="s">
        <v>119</v>
      </c>
      <c r="T15" s="39" t="s">
        <v>147</v>
      </c>
      <c r="U15" s="41" t="s">
        <v>148</v>
      </c>
      <c r="V15" s="41" t="s">
        <v>149</v>
      </c>
      <c r="W15" s="37" t="s">
        <v>197</v>
      </c>
    </row>
    <row r="16" spans="1:23" ht="295.89999999999998" customHeight="1" x14ac:dyDescent="0.25">
      <c r="A16" s="19">
        <v>8</v>
      </c>
      <c r="B16" s="31" t="s">
        <v>28</v>
      </c>
      <c r="C16" s="47" t="s">
        <v>206</v>
      </c>
      <c r="D16" s="39" t="s">
        <v>89</v>
      </c>
      <c r="E16" s="37" t="s">
        <v>199</v>
      </c>
      <c r="F16" s="35" t="s">
        <v>70</v>
      </c>
      <c r="G16" s="54" t="s">
        <v>188</v>
      </c>
      <c r="H16" s="35" t="s">
        <v>189</v>
      </c>
      <c r="I16" s="37" t="s">
        <v>197</v>
      </c>
      <c r="J16" s="39" t="s">
        <v>105</v>
      </c>
      <c r="K16" s="39" t="e">
        <f>#REF!</f>
        <v>#REF!</v>
      </c>
      <c r="L16" s="75" t="s">
        <v>51</v>
      </c>
      <c r="M16" s="39" t="s">
        <v>121</v>
      </c>
      <c r="N16" s="39" t="s">
        <v>121</v>
      </c>
      <c r="O16" s="38" t="s">
        <v>171</v>
      </c>
      <c r="P16" s="40"/>
      <c r="Q16" s="40"/>
      <c r="R16" s="52" t="s">
        <v>54</v>
      </c>
      <c r="S16" s="39" t="s">
        <v>150</v>
      </c>
      <c r="T16" s="39" t="s">
        <v>151</v>
      </c>
      <c r="U16" s="39" t="s">
        <v>152</v>
      </c>
      <c r="V16" s="39" t="s">
        <v>153</v>
      </c>
      <c r="W16" s="37" t="s">
        <v>197</v>
      </c>
    </row>
    <row r="17" spans="1:23" ht="228.6" customHeight="1" x14ac:dyDescent="0.25">
      <c r="A17" s="19">
        <v>9</v>
      </c>
      <c r="B17" s="31" t="s">
        <v>35</v>
      </c>
      <c r="C17" s="47" t="s">
        <v>92</v>
      </c>
      <c r="D17" s="39" t="s">
        <v>90</v>
      </c>
      <c r="E17" s="45" t="s">
        <v>91</v>
      </c>
      <c r="F17" s="35" t="s">
        <v>74</v>
      </c>
      <c r="G17" s="54" t="s">
        <v>190</v>
      </c>
      <c r="H17" s="54" t="s">
        <v>179</v>
      </c>
      <c r="I17" s="37" t="s">
        <v>208</v>
      </c>
      <c r="J17" s="39" t="s">
        <v>90</v>
      </c>
      <c r="K17" s="39" t="e">
        <f>#REF!</f>
        <v>#REF!</v>
      </c>
      <c r="L17" s="75" t="s">
        <v>210</v>
      </c>
      <c r="M17" s="39" t="s">
        <v>123</v>
      </c>
      <c r="N17" s="39" t="s">
        <v>122</v>
      </c>
      <c r="O17" s="38" t="s">
        <v>174</v>
      </c>
      <c r="P17" s="40"/>
      <c r="Q17" s="40"/>
      <c r="R17" s="52" t="s">
        <v>54</v>
      </c>
      <c r="S17" s="39" t="s">
        <v>154</v>
      </c>
      <c r="T17" s="39" t="s">
        <v>155</v>
      </c>
      <c r="U17" s="39" t="s">
        <v>156</v>
      </c>
      <c r="V17" s="39" t="s">
        <v>156</v>
      </c>
      <c r="W17" s="37" t="s">
        <v>208</v>
      </c>
    </row>
    <row r="18" spans="1:23" ht="276.60000000000002" customHeight="1" x14ac:dyDescent="0.25">
      <c r="A18" s="19">
        <v>10</v>
      </c>
      <c r="B18" s="31" t="s">
        <v>29</v>
      </c>
      <c r="C18" s="47" t="s">
        <v>93</v>
      </c>
      <c r="D18" s="47" t="s">
        <v>209</v>
      </c>
      <c r="E18" s="48" t="s">
        <v>200</v>
      </c>
      <c r="F18" s="35" t="s">
        <v>74</v>
      </c>
      <c r="G18" s="35" t="s">
        <v>191</v>
      </c>
      <c r="H18" s="35" t="s">
        <v>192</v>
      </c>
      <c r="I18" s="37" t="s">
        <v>208</v>
      </c>
      <c r="J18" s="39" t="s">
        <v>106</v>
      </c>
      <c r="K18" s="39" t="e">
        <f>#REF!</f>
        <v>#REF!</v>
      </c>
      <c r="L18" s="75" t="s">
        <v>49</v>
      </c>
      <c r="M18" s="39" t="s">
        <v>124</v>
      </c>
      <c r="N18" s="39" t="s">
        <v>124</v>
      </c>
      <c r="O18" s="38" t="s">
        <v>175</v>
      </c>
      <c r="P18" s="40"/>
      <c r="Q18" s="40"/>
      <c r="R18" s="52" t="s">
        <v>55</v>
      </c>
      <c r="S18" s="39" t="s">
        <v>157</v>
      </c>
      <c r="T18" s="39" t="s">
        <v>158</v>
      </c>
      <c r="U18" s="39" t="s">
        <v>159</v>
      </c>
      <c r="V18" s="39" t="s">
        <v>160</v>
      </c>
      <c r="W18" s="37" t="s">
        <v>208</v>
      </c>
    </row>
    <row r="19" spans="1:23" ht="207" customHeight="1" thickBot="1" x14ac:dyDescent="0.3">
      <c r="A19" s="19">
        <v>11</v>
      </c>
      <c r="B19" s="31" t="s">
        <v>30</v>
      </c>
      <c r="C19" s="49" t="s">
        <v>94</v>
      </c>
      <c r="D19" s="49" t="s">
        <v>95</v>
      </c>
      <c r="E19" s="50" t="s">
        <v>96</v>
      </c>
      <c r="F19" s="35" t="s">
        <v>70</v>
      </c>
      <c r="G19" s="35" t="s">
        <v>193</v>
      </c>
      <c r="H19" s="54" t="s">
        <v>179</v>
      </c>
      <c r="I19" s="37" t="s">
        <v>208</v>
      </c>
      <c r="J19" s="39" t="s">
        <v>107</v>
      </c>
      <c r="K19" s="39" t="e">
        <f>#REF!</f>
        <v>#REF!</v>
      </c>
      <c r="L19" s="75" t="s">
        <v>58</v>
      </c>
      <c r="M19" s="39" t="s">
        <v>125</v>
      </c>
      <c r="N19" s="39" t="s">
        <v>124</v>
      </c>
      <c r="O19" s="38" t="s">
        <v>175</v>
      </c>
      <c r="P19" s="40"/>
      <c r="Q19" s="40"/>
      <c r="R19" s="52" t="s">
        <v>55</v>
      </c>
      <c r="S19" s="39" t="s">
        <v>161</v>
      </c>
      <c r="T19" s="39" t="s">
        <v>162</v>
      </c>
      <c r="U19" s="39" t="s">
        <v>163</v>
      </c>
      <c r="V19" s="39" t="s">
        <v>164</v>
      </c>
      <c r="W19" s="37" t="s">
        <v>208</v>
      </c>
    </row>
    <row r="20" spans="1:23" ht="21" x14ac:dyDescent="0.25">
      <c r="B20" s="5"/>
    </row>
    <row r="21" spans="1:23" ht="21" x14ac:dyDescent="0.25">
      <c r="B21" s="5"/>
    </row>
    <row r="22" spans="1:23" ht="21" x14ac:dyDescent="0.25">
      <c r="B22" s="5"/>
    </row>
    <row r="23" spans="1:23" ht="21" x14ac:dyDescent="0.25">
      <c r="B23" s="5"/>
    </row>
    <row r="24" spans="1:23" ht="21" x14ac:dyDescent="0.25">
      <c r="B24" s="5"/>
    </row>
    <row r="25" spans="1:23" ht="21" x14ac:dyDescent="0.25">
      <c r="B25" s="5"/>
    </row>
    <row r="26" spans="1:23" ht="21" x14ac:dyDescent="0.25">
      <c r="B26" s="5"/>
    </row>
    <row r="199" spans="166:167" ht="126" customHeight="1" x14ac:dyDescent="0.25">
      <c r="FJ199" s="4" t="s">
        <v>67</v>
      </c>
      <c r="FK199" s="4" t="s">
        <v>14</v>
      </c>
    </row>
    <row r="200" spans="166:167" ht="105" x14ac:dyDescent="0.25">
      <c r="FJ200" s="4" t="s">
        <v>74</v>
      </c>
      <c r="FK200" s="4" t="s">
        <v>15</v>
      </c>
    </row>
    <row r="201" spans="166:167" ht="105" x14ac:dyDescent="0.25">
      <c r="FJ201" s="4" t="s">
        <v>68</v>
      </c>
      <c r="FK201" s="4" t="s">
        <v>16</v>
      </c>
    </row>
    <row r="202" spans="166:167" ht="105" x14ac:dyDescent="0.25">
      <c r="FJ202" s="4" t="s">
        <v>69</v>
      </c>
      <c r="FK202" s="4" t="s">
        <v>17</v>
      </c>
    </row>
    <row r="203" spans="166:167" ht="189" x14ac:dyDescent="0.25">
      <c r="FJ203" s="4" t="s">
        <v>70</v>
      </c>
      <c r="FK203" s="4" t="s">
        <v>18</v>
      </c>
    </row>
    <row r="204" spans="166:167" ht="126" x14ac:dyDescent="0.25">
      <c r="FK204" s="4" t="s">
        <v>19</v>
      </c>
    </row>
    <row r="205" spans="166:167" ht="168" x14ac:dyDescent="0.25">
      <c r="FK205" s="4" t="s">
        <v>20</v>
      </c>
    </row>
    <row r="206" spans="166:167" ht="105" x14ac:dyDescent="0.25">
      <c r="FK206" s="4" t="s">
        <v>21</v>
      </c>
    </row>
    <row r="207" spans="166:167" ht="84" x14ac:dyDescent="0.25">
      <c r="FK207" s="4" t="s">
        <v>22</v>
      </c>
    </row>
  </sheetData>
  <dataConsolidate/>
  <mergeCells count="9">
    <mergeCell ref="A4:V4"/>
    <mergeCell ref="A7:A8"/>
    <mergeCell ref="B7:B8"/>
    <mergeCell ref="C7:F7"/>
    <mergeCell ref="M7:O7"/>
    <mergeCell ref="P7:Q7"/>
    <mergeCell ref="J7:L7"/>
    <mergeCell ref="S7:W7"/>
    <mergeCell ref="G7:I7"/>
  </mergeCells>
  <conditionalFormatting sqref="K9:K19">
    <cfRule type="colorScale" priority="8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conditionalFormatting sqref="R9:R19">
    <cfRule type="cellIs" dxfId="1" priority="2" operator="equal">
      <formula>"Objetivo de Tipo Resultado"</formula>
    </cfRule>
    <cfRule type="cellIs" dxfId="0" priority="3" operator="equal">
      <formula>"Objetivo de Tipo Medio"</formula>
    </cfRule>
  </conditionalFormatting>
  <conditionalFormatting sqref="L9:L19">
    <cfRule type="colorScale" priority="1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1">
    <dataValidation type="list" allowBlank="1" showInputMessage="1" showErrorMessage="1" sqref="F9:F19" xr:uid="{5224613D-A6A7-424A-882A-0C320BC9962B}">
      <formula1>$FJ$199:$FJ$203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colBreaks count="1" manualBreakCount="1">
    <brk id="23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7A1ECE-7F00-472A-9638-920514F0437B}">
          <x14:formula1>
            <xm:f>'INFORMACIÓN OPCIONES'!$D$6:$D$7</xm:f>
          </x14:formula1>
          <xm:sqref>R9:R19</xm:sqref>
        </x14:dataValidation>
        <x14:dataValidation type="list" showInputMessage="1" showErrorMessage="1" xr:uid="{F56B8E7F-0963-46F3-A276-F048E70F1EC4}">
          <x14:formula1>
            <xm:f>'INFORMACIÓN OPCIONES'!$C$6:$C$14</xm:f>
          </x14:formula1>
          <xm:sqref>O9:O19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5"/>
  <sheetViews>
    <sheetView view="pageBreakPreview" topLeftCell="A8" zoomScale="115" zoomScaleNormal="100" zoomScaleSheetLayoutView="115" workbookViewId="0">
      <selection activeCell="I5" sqref="I5:I15"/>
    </sheetView>
  </sheetViews>
  <sheetFormatPr baseColWidth="10" defaultRowHeight="15" x14ac:dyDescent="0.25"/>
  <cols>
    <col min="2" max="2" width="46" customWidth="1"/>
    <col min="3" max="3" width="11.42578125" customWidth="1"/>
    <col min="8" max="8" width="0" hidden="1" customWidth="1"/>
    <col min="13" max="13" width="11.42578125" hidden="1" customWidth="1"/>
    <col min="14" max="14" width="13.28515625" hidden="1" customWidth="1"/>
    <col min="15" max="15" width="11.42578125" customWidth="1"/>
  </cols>
  <sheetData>
    <row r="1" spans="1:1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27.75" customHeight="1" x14ac:dyDescent="0.25">
      <c r="A4" s="1" t="s">
        <v>37</v>
      </c>
      <c r="B4" s="1" t="s">
        <v>6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42</v>
      </c>
      <c r="I4" s="15" t="s">
        <v>42</v>
      </c>
      <c r="J4" s="14"/>
      <c r="K4" s="10" t="s">
        <v>36</v>
      </c>
      <c r="L4" s="10" t="s">
        <v>38</v>
      </c>
      <c r="N4" s="16" t="s">
        <v>43</v>
      </c>
    </row>
    <row r="5" spans="1:14" ht="36" x14ac:dyDescent="0.25">
      <c r="A5" s="8">
        <v>1</v>
      </c>
      <c r="B5" s="20" t="s">
        <v>77</v>
      </c>
      <c r="C5" s="2">
        <v>3</v>
      </c>
      <c r="D5" s="2">
        <v>2</v>
      </c>
      <c r="E5" s="2">
        <v>1</v>
      </c>
      <c r="F5" s="2">
        <v>3</v>
      </c>
      <c r="G5" s="3">
        <f>SUM(C5:F5)</f>
        <v>9</v>
      </c>
      <c r="H5" s="10" t="e">
        <f>LOOKUP(G5,#REF!, $N$7:$N$12)</f>
        <v>#REF!</v>
      </c>
      <c r="I5" s="10" t="s">
        <v>45</v>
      </c>
      <c r="K5" s="11">
        <v>1</v>
      </c>
      <c r="L5" s="6" t="s">
        <v>39</v>
      </c>
      <c r="N5" s="16" t="s">
        <v>51</v>
      </c>
    </row>
    <row r="6" spans="1:14" x14ac:dyDescent="0.25">
      <c r="A6" s="9">
        <v>2</v>
      </c>
      <c r="B6" s="20" t="s">
        <v>78</v>
      </c>
      <c r="C6" s="2">
        <v>2</v>
      </c>
      <c r="D6" s="2">
        <v>1</v>
      </c>
      <c r="E6" s="2">
        <v>2</v>
      </c>
      <c r="F6" s="2">
        <v>3</v>
      </c>
      <c r="G6" s="3">
        <f>SUM(C6:F6)</f>
        <v>8</v>
      </c>
      <c r="H6" s="10" t="e">
        <f>LOOKUP(G6,#REF!, $N$7:$N$12)</f>
        <v>#REF!</v>
      </c>
      <c r="I6" s="10" t="s">
        <v>44</v>
      </c>
      <c r="K6" s="12">
        <v>2</v>
      </c>
      <c r="L6" s="6" t="s">
        <v>40</v>
      </c>
      <c r="N6" s="16" t="s">
        <v>50</v>
      </c>
    </row>
    <row r="7" spans="1:14" ht="36" x14ac:dyDescent="0.25">
      <c r="A7" s="9">
        <v>3</v>
      </c>
      <c r="B7" s="20" t="s">
        <v>80</v>
      </c>
      <c r="C7" s="2">
        <v>3</v>
      </c>
      <c r="D7" s="2">
        <v>3</v>
      </c>
      <c r="E7" s="2">
        <v>2</v>
      </c>
      <c r="F7" s="2">
        <v>2</v>
      </c>
      <c r="G7" s="3">
        <f t="shared" ref="G7:G15" si="0">SUM(C7:F7)</f>
        <v>10</v>
      </c>
      <c r="H7" s="10" t="e">
        <f>LOOKUP(G7,#REF!, $N$7:$N$12)</f>
        <v>#REF!</v>
      </c>
      <c r="I7" s="10" t="s">
        <v>46</v>
      </c>
      <c r="K7" s="13">
        <v>3</v>
      </c>
      <c r="L7" s="6" t="s">
        <v>41</v>
      </c>
      <c r="N7" s="16" t="s">
        <v>49</v>
      </c>
    </row>
    <row r="8" spans="1:14" ht="24" x14ac:dyDescent="0.25">
      <c r="A8" s="8">
        <v>4</v>
      </c>
      <c r="B8" s="20" t="s">
        <v>82</v>
      </c>
      <c r="C8" s="2">
        <v>3</v>
      </c>
      <c r="D8" s="2">
        <v>3</v>
      </c>
      <c r="E8" s="2">
        <v>3</v>
      </c>
      <c r="F8" s="2">
        <v>3</v>
      </c>
      <c r="G8" s="3">
        <f>SUM(C8:F8)</f>
        <v>12</v>
      </c>
      <c r="H8" s="10" t="e">
        <f>LOOKUP(G8,#REF!, $N$7:$N$12)</f>
        <v>#REF!</v>
      </c>
      <c r="I8" s="10" t="s">
        <v>50</v>
      </c>
      <c r="N8" s="16" t="s">
        <v>48</v>
      </c>
    </row>
    <row r="9" spans="1:14" ht="24" x14ac:dyDescent="0.25">
      <c r="A9" s="8">
        <v>5</v>
      </c>
      <c r="B9" s="20" t="s">
        <v>84</v>
      </c>
      <c r="C9" s="2">
        <v>3</v>
      </c>
      <c r="D9" s="2">
        <v>3</v>
      </c>
      <c r="E9" s="2">
        <v>3</v>
      </c>
      <c r="F9" s="2">
        <v>3</v>
      </c>
      <c r="G9" s="3">
        <f t="shared" si="0"/>
        <v>12</v>
      </c>
      <c r="H9" s="10" t="e">
        <f>LOOKUP(G9,#REF!, $N$7:$N$12)</f>
        <v>#REF!</v>
      </c>
      <c r="I9" s="10" t="s">
        <v>47</v>
      </c>
      <c r="N9" s="16" t="s">
        <v>47</v>
      </c>
    </row>
    <row r="10" spans="1:14" ht="36" x14ac:dyDescent="0.25">
      <c r="A10" s="8">
        <v>6</v>
      </c>
      <c r="B10" s="20" t="s">
        <v>86</v>
      </c>
      <c r="C10" s="2">
        <v>3</v>
      </c>
      <c r="D10" s="2">
        <v>3</v>
      </c>
      <c r="E10" s="2">
        <v>3</v>
      </c>
      <c r="F10" s="2">
        <v>3</v>
      </c>
      <c r="G10" s="3">
        <f t="shared" si="0"/>
        <v>12</v>
      </c>
      <c r="H10" s="10" t="e">
        <f>LOOKUP(G10,#REF!, $N$7:$N$12)</f>
        <v>#REF!</v>
      </c>
      <c r="I10" s="10" t="s">
        <v>48</v>
      </c>
      <c r="N10" s="16" t="s">
        <v>46</v>
      </c>
    </row>
    <row r="11" spans="1:14" ht="25.5" x14ac:dyDescent="0.25">
      <c r="A11" s="8">
        <v>7</v>
      </c>
      <c r="B11" s="20" t="s">
        <v>88</v>
      </c>
      <c r="C11" s="2">
        <v>1</v>
      </c>
      <c r="D11" s="2">
        <v>1</v>
      </c>
      <c r="E11" s="2">
        <v>1</v>
      </c>
      <c r="F11" s="2">
        <v>2</v>
      </c>
      <c r="G11" s="3">
        <f t="shared" si="0"/>
        <v>5</v>
      </c>
      <c r="H11" s="10" t="e">
        <f>LOOKUP(G11,#REF!, $N$7:$N$12)</f>
        <v>#REF!</v>
      </c>
      <c r="I11" s="10" t="s">
        <v>57</v>
      </c>
      <c r="N11" s="16" t="s">
        <v>45</v>
      </c>
    </row>
    <row r="12" spans="1:14" ht="24" x14ac:dyDescent="0.25">
      <c r="A12" s="8">
        <v>8</v>
      </c>
      <c r="B12" s="20" t="s">
        <v>89</v>
      </c>
      <c r="C12" s="2">
        <v>3</v>
      </c>
      <c r="D12" s="2">
        <v>3</v>
      </c>
      <c r="E12" s="2">
        <v>3</v>
      </c>
      <c r="F12" s="2">
        <v>3</v>
      </c>
      <c r="G12" s="3">
        <f t="shared" si="0"/>
        <v>12</v>
      </c>
      <c r="H12" s="10" t="e">
        <f>LOOKUP(G12,#REF!, $N$7:$N$12)</f>
        <v>#REF!</v>
      </c>
      <c r="I12" s="10" t="s">
        <v>51</v>
      </c>
      <c r="N12" s="16" t="s">
        <v>58</v>
      </c>
    </row>
    <row r="13" spans="1:14" ht="24" x14ac:dyDescent="0.25">
      <c r="A13" s="8">
        <v>9</v>
      </c>
      <c r="B13" s="20" t="s">
        <v>90</v>
      </c>
      <c r="C13" s="2">
        <v>2</v>
      </c>
      <c r="D13" s="2">
        <v>2</v>
      </c>
      <c r="E13" s="2">
        <v>2</v>
      </c>
      <c r="F13" s="2">
        <v>2</v>
      </c>
      <c r="G13" s="3">
        <f t="shared" si="0"/>
        <v>8</v>
      </c>
      <c r="H13" s="10" t="e">
        <f>LOOKUP(G13,#REF!, $N$7:$N$12)</f>
        <v>#REF!</v>
      </c>
      <c r="I13" s="10" t="s">
        <v>210</v>
      </c>
      <c r="N13" s="16" t="s">
        <v>59</v>
      </c>
    </row>
    <row r="14" spans="1:14" ht="60" x14ac:dyDescent="0.25">
      <c r="A14" s="1">
        <v>10</v>
      </c>
      <c r="B14" s="20" t="s">
        <v>209</v>
      </c>
      <c r="C14" s="2">
        <v>3</v>
      </c>
      <c r="D14" s="2">
        <v>3</v>
      </c>
      <c r="E14" s="2">
        <v>3</v>
      </c>
      <c r="F14" s="2">
        <v>3</v>
      </c>
      <c r="G14" s="3">
        <f t="shared" si="0"/>
        <v>12</v>
      </c>
      <c r="H14" s="10" t="e">
        <f>LOOKUP(G14,#REF!, $N$7:$N$12)</f>
        <v>#REF!</v>
      </c>
      <c r="I14" s="10" t="s">
        <v>49</v>
      </c>
      <c r="N14" s="16" t="s">
        <v>60</v>
      </c>
    </row>
    <row r="15" spans="1:14" ht="36" x14ac:dyDescent="0.25">
      <c r="A15" s="8">
        <v>11</v>
      </c>
      <c r="B15" s="20" t="s">
        <v>95</v>
      </c>
      <c r="C15" s="2">
        <v>1</v>
      </c>
      <c r="D15" s="2">
        <v>1</v>
      </c>
      <c r="E15" s="2">
        <v>1</v>
      </c>
      <c r="F15" s="2">
        <v>1</v>
      </c>
      <c r="G15" s="3">
        <f t="shared" si="0"/>
        <v>4</v>
      </c>
      <c r="H15" s="10" t="e">
        <f>LOOKUP(G15,#REF!, $N$7:$N$12)</f>
        <v>#REF!</v>
      </c>
      <c r="I15" s="10" t="s">
        <v>58</v>
      </c>
      <c r="N15" s="16" t="s">
        <v>61</v>
      </c>
    </row>
  </sheetData>
  <conditionalFormatting sqref="G5:I15">
    <cfRule type="colorScale" priority="1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disablePrompts="1" count="1">
    <dataValidation type="list" allowBlank="1" showInputMessage="1" showErrorMessage="1" sqref="N5:N15" xr:uid="{00000000-0002-0000-0100-000001000000}">
      <formula1>$N$5:$N$15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51FF-346A-48F1-97D4-99B263920A7A}">
  <dimension ref="C4:E14"/>
  <sheetViews>
    <sheetView workbookViewId="0">
      <selection activeCell="H7" sqref="H7"/>
    </sheetView>
  </sheetViews>
  <sheetFormatPr baseColWidth="10" defaultRowHeight="15" x14ac:dyDescent="0.25"/>
  <cols>
    <col min="3" max="3" width="37.28515625" customWidth="1"/>
    <col min="4" max="4" width="15.7109375" customWidth="1"/>
  </cols>
  <sheetData>
    <row r="4" spans="3:5" ht="30" x14ac:dyDescent="0.25">
      <c r="D4" s="22" t="s">
        <v>9</v>
      </c>
      <c r="E4" s="22"/>
    </row>
    <row r="5" spans="3:5" ht="45" x14ac:dyDescent="0.25">
      <c r="C5" s="22" t="s">
        <v>165</v>
      </c>
      <c r="D5" s="22" t="s">
        <v>56</v>
      </c>
      <c r="E5" s="22"/>
    </row>
    <row r="6" spans="3:5" ht="30" x14ac:dyDescent="0.25">
      <c r="C6" s="21" t="s">
        <v>168</v>
      </c>
      <c r="D6" t="s">
        <v>54</v>
      </c>
    </row>
    <row r="7" spans="3:5" ht="45" x14ac:dyDescent="0.25">
      <c r="C7" s="21" t="s">
        <v>169</v>
      </c>
      <c r="D7" t="s">
        <v>55</v>
      </c>
    </row>
    <row r="8" spans="3:5" ht="30" x14ac:dyDescent="0.25">
      <c r="C8" s="21" t="s">
        <v>170</v>
      </c>
    </row>
    <row r="9" spans="3:5" ht="30" x14ac:dyDescent="0.25">
      <c r="C9" s="21" t="s">
        <v>171</v>
      </c>
    </row>
    <row r="10" spans="3:5" ht="30" x14ac:dyDescent="0.25">
      <c r="C10" s="21" t="s">
        <v>172</v>
      </c>
    </row>
    <row r="11" spans="3:5" ht="45" x14ac:dyDescent="0.25">
      <c r="C11" s="21" t="s">
        <v>173</v>
      </c>
    </row>
    <row r="12" spans="3:5" ht="60" x14ac:dyDescent="0.25">
      <c r="C12" s="21" t="s">
        <v>166</v>
      </c>
    </row>
    <row r="13" spans="3:5" ht="30" x14ac:dyDescent="0.25">
      <c r="C13" s="21" t="s">
        <v>174</v>
      </c>
    </row>
    <row r="14" spans="3:5" ht="30" x14ac:dyDescent="0.25">
      <c r="C14" s="21" t="s">
        <v>175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Planificación</vt:lpstr>
      <vt:lpstr>Matriz Priorización </vt:lpstr>
      <vt:lpstr>INFORMACIÓN OPCIONES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Ricardo Francisco Solano Cornejo</dc:creator>
  <cp:lastModifiedBy>Adrian</cp:lastModifiedBy>
  <cp:lastPrinted>2024-07-10T20:00:48Z</cp:lastPrinted>
  <dcterms:created xsi:type="dcterms:W3CDTF">2019-04-01T15:00:44Z</dcterms:created>
  <dcterms:modified xsi:type="dcterms:W3CDTF">2024-07-24T14:35:02Z</dcterms:modified>
</cp:coreProperties>
</file>