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MPC - CAJAMARCA 2024\CAM 2024\CAM DISTRITALES\3. CHETILLA\MPACL\"/>
    </mc:Choice>
  </mc:AlternateContent>
  <xr:revisionPtr revIDLastSave="0" documentId="13_ncr:1_{944D9CBC-6CA4-42B8-BC3C-B7828366AE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triz Planificación" sheetId="1" r:id="rId1"/>
    <sheet name="Matriz Priorización " sheetId="2" r:id="rId2"/>
  </sheets>
  <definedNames>
    <definedName name="_xlnm._FilterDatabase" localSheetId="0" hidden="1">'Matriz Planificación'!$L$7:$N$9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7" i="1"/>
  <c r="J16" i="1"/>
  <c r="J12" i="1"/>
  <c r="J11" i="1"/>
  <c r="J9" i="1" l="1"/>
  <c r="G6" i="2"/>
  <c r="G7" i="2"/>
  <c r="G8" i="2"/>
  <c r="G9" i="2"/>
  <c r="G10" i="2"/>
  <c r="G12" i="2"/>
  <c r="G5" i="2" l="1"/>
  <c r="H10" i="2" l="1"/>
  <c r="H12" i="2"/>
  <c r="H5" i="2" l="1"/>
  <c r="H6" i="2"/>
  <c r="H11" i="2"/>
  <c r="H7" i="2"/>
  <c r="H9" i="2"/>
  <c r="H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Ricardo Francisco Solano Cornejo</author>
    <author>Eduardo Murrieta Arevalo</author>
  </authors>
  <commentList>
    <comment ref="B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Debe estar de acuerdo a los ámbitos que se plantean en el SLGA</t>
        </r>
      </text>
    </comment>
    <comment ref="C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Se recomienda hacer una lluvia de ideas de todo lo que los integrantes de la CAM ven como problemático en cada ámbito temático del SLGA</t>
        </r>
      </text>
    </comment>
    <comment ref="D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Definir cual es el o los problemas centrales en ese ámbito</t>
        </r>
      </text>
    </comment>
    <comment ref="E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instituciones están relacionadas con el problema</t>
        </r>
      </text>
    </comment>
    <comment ref="F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instituciones están relacionadas con el problema</t>
        </r>
      </text>
    </comment>
    <comment ref="K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Usar la segunda pestaña para priorizar</t>
        </r>
      </text>
    </comment>
    <comment ref="L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determinar los objetivos para cada problema</t>
        </r>
      </text>
    </comment>
    <comment ref="M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vinculación del Objetivo con la matriz regional</t>
        </r>
      </text>
    </comment>
    <comment ref="N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ver la relación con la política nacional del ambiente</t>
        </r>
      </text>
    </comment>
    <comment ref="P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Viene de la columna J</t>
        </r>
      </text>
    </comment>
    <comment ref="Q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Específicamente como se va a lograr ese objetivo</t>
        </r>
      </text>
    </comment>
    <comment ref="S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meta nos ponemos al 2030
</t>
        </r>
      </text>
    </comment>
    <comment ref="T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David Ricardo Francisco Solano Cornejo:</t>
        </r>
        <r>
          <rPr>
            <sz val="9"/>
            <color indexed="81"/>
            <rFont val="Tahoma"/>
            <family val="2"/>
          </rPr>
          <t xml:space="preserve">
Que institución local es responsable de liderar la solución del problema</t>
        </r>
      </text>
    </comment>
    <comment ref="B9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Eduardo Murrieta Arevalo:</t>
        </r>
        <r>
          <rPr>
            <sz val="9"/>
            <color indexed="81"/>
            <rFont val="Tahoma"/>
            <family val="2"/>
          </rPr>
          <t xml:space="preserve">
En lo que aplica a sus funciones y competencias en el marco del Proceso de Descentralización </t>
        </r>
      </text>
    </comment>
  </commentList>
</comments>
</file>

<file path=xl/sharedStrings.xml><?xml version="1.0" encoding="utf-8"?>
<sst xmlns="http://schemas.openxmlformats.org/spreadsheetml/2006/main" count="197" uniqueCount="146">
  <si>
    <t>Actores involucrados</t>
  </si>
  <si>
    <t>Gravedad</t>
  </si>
  <si>
    <t>Alcance</t>
  </si>
  <si>
    <t>Magnitud</t>
  </si>
  <si>
    <t>Urgencia</t>
  </si>
  <si>
    <t>Puntaje Total</t>
  </si>
  <si>
    <t>Problemas Ambientales</t>
  </si>
  <si>
    <t>Orden de Prioridad</t>
  </si>
  <si>
    <t>PROPUESTA RUTA ESTRATÉGICA</t>
  </si>
  <si>
    <t>JERARQUIZACIÓN</t>
  </si>
  <si>
    <t>PRIORIZACIÓN DE PROBLEMAS</t>
  </si>
  <si>
    <t xml:space="preserve">Meta al 2030 </t>
  </si>
  <si>
    <t>Objetivos</t>
  </si>
  <si>
    <t>Vinculación con la PNA</t>
  </si>
  <si>
    <t>OP1: 
Mejorar la conservación y el uso sostenible de las especies y de la diversidad genética</t>
  </si>
  <si>
    <t>OP 3: 
Reducir la contaminación atmosférica, de aguas marinas y continentales y de los suelos</t>
  </si>
  <si>
    <t xml:space="preserve">OP 4: 
Incrementar la valorización y la adecuada disposición final de los residuos sólidos
</t>
  </si>
  <si>
    <t xml:space="preserve">OP 5: 
Incrementar la adaptación de la población, agentes económicos y el Estado, ante los efectos del cambio climático, peligros hidrometeorológicos, eventos geofísicos y glaciológicos
</t>
  </si>
  <si>
    <t xml:space="preserve">OP 6: 
Fortalecer la Gobernanza ambiental con enfoque territorial en las entidades públicas y privadas
</t>
  </si>
  <si>
    <t xml:space="preserve">OP 9: 
Mejorar el comportamiento ambiental de la ciudadanía
 </t>
  </si>
  <si>
    <t>Necesidades, Obstáculos y/o Causas del Problema</t>
  </si>
  <si>
    <t>GESTIÓN INTEGRAL DE RECURSOS HÍDRICOS</t>
  </si>
  <si>
    <t>CALIDAD DEL AIRE</t>
  </si>
  <si>
    <t>GESTIÓN INTEGRAL DE RESIDUOS SÓLIDOS</t>
  </si>
  <si>
    <t>IDENTIFICACIÓN DE PROBLEMAS AMBIENTALES LOCALES</t>
  </si>
  <si>
    <t>Problema Ambiental Local</t>
  </si>
  <si>
    <t>Ponderación</t>
  </si>
  <si>
    <t>Nro.</t>
  </si>
  <si>
    <t>Valoración</t>
  </si>
  <si>
    <t>Bajo</t>
  </si>
  <si>
    <t>Medio</t>
  </si>
  <si>
    <t>Alto</t>
  </si>
  <si>
    <t>Priorización</t>
  </si>
  <si>
    <t>Prioridad</t>
  </si>
  <si>
    <t>PRIORIDAD 8</t>
  </si>
  <si>
    <t>PRIORIDAD 7</t>
  </si>
  <si>
    <t>PRIORIDAD 6</t>
  </si>
  <si>
    <t>PRIORIDAD 5</t>
  </si>
  <si>
    <t>PRIORIDAD 4</t>
  </si>
  <si>
    <t>PRIORIDAD 3</t>
  </si>
  <si>
    <t>PRIORIDAD 2</t>
  </si>
  <si>
    <t>PRIORIDAD 1</t>
  </si>
  <si>
    <t>Vinculación con la MPPACR</t>
  </si>
  <si>
    <t>Objetivo de Tipo Medio</t>
  </si>
  <si>
    <t>Objetivo de Tipo Resultado</t>
  </si>
  <si>
    <t>Objetivo de Tipo Medio o de Resultado</t>
  </si>
  <si>
    <t>Normas o instrumentos locales que atienden el problema</t>
  </si>
  <si>
    <t>Acciones que se están llevando a cabo</t>
  </si>
  <si>
    <t>Institución que lleva a cabo la acción</t>
  </si>
  <si>
    <t>EVALUACIÓN DE IMPACTO AMBIENTAL</t>
  </si>
  <si>
    <t>Afectación de la población por emergencia y desastres</t>
  </si>
  <si>
    <t>Conflictividad Socioambiental acrecentada</t>
  </si>
  <si>
    <t>Efectos del Problema Ambiental Local</t>
  </si>
  <si>
    <t>Instituciones Responsables</t>
  </si>
  <si>
    <t>Incremento de gases de efecto invernadero (GEI)</t>
  </si>
  <si>
    <t>Limitada capacidad para identificar, prevenir y gestionar los impactos ambientales de las inversiones publicas y privadas .</t>
  </si>
  <si>
    <t>Ninguno</t>
  </si>
  <si>
    <t xml:space="preserve">Mejorar la capacidad para prevenir y gestionar los impactos ambientales de las inversiones publicas y privadas </t>
  </si>
  <si>
    <t xml:space="preserve">  'Mejorar la capacidad para prevenir y gestionar los impactos ambientales de las inversiones publicas y privadas </t>
  </si>
  <si>
    <t>N°</t>
  </si>
  <si>
    <r>
      <t xml:space="preserve"> Objetivo Estratégico Local Ambiental
</t>
    </r>
    <r>
      <rPr>
        <b/>
        <sz val="18"/>
        <color theme="1"/>
        <rFont val="Arial Narrow"/>
        <family val="2"/>
      </rPr>
      <t>(OEL.A)</t>
    </r>
  </si>
  <si>
    <r>
      <t xml:space="preserve">Acción Estratégica Local Ambiental </t>
    </r>
    <r>
      <rPr>
        <b/>
        <sz val="18"/>
        <color theme="1"/>
        <rFont val="Arial Narrow"/>
        <family val="2"/>
      </rPr>
      <t>(AEL.A)</t>
    </r>
  </si>
  <si>
    <r>
      <t xml:space="preserve">Indicador del </t>
    </r>
    <r>
      <rPr>
        <b/>
        <sz val="18"/>
        <color theme="1"/>
        <rFont val="Arial Narrow"/>
        <family val="2"/>
      </rPr>
      <t>OEL.A</t>
    </r>
  </si>
  <si>
    <t>* Numero de campañas realizadas.</t>
  </si>
  <si>
    <t>Inadecuada gestión de los residuos sólidos</t>
  </si>
  <si>
    <t>* Falta de Participación de la Ciudadanía, en la identificación de impactos ambientales.           * Consultoras Ambientales no realizan trabajos de campos adecuados.</t>
  </si>
  <si>
    <t>Se realizo una reunión con una Consultora Ambiental, a solicitud de la población.</t>
  </si>
  <si>
    <t>* Porcentaje de EIAs con información precisa y puesta en las plataformas digitales para su difusión.</t>
  </si>
  <si>
    <t>FISCALIZACIÓN AMBIENTAL</t>
  </si>
  <si>
    <t xml:space="preserve">* Realizar campañas de sensibilización y Educación Ambiental a los conductores y Ciudadanía en General. </t>
  </si>
  <si>
    <t>* 02 campañas de Sensibilización y Educación Ambiental.</t>
  </si>
  <si>
    <t xml:space="preserve">* Falta de Control de los Residuos Marinos y de las actividades productivas (Pesca).                                          * Inadecuado Manejo de Residuos Solidos Municipales.   * Falta de supervisión y fiscalización a los ciudadanos que incumplen las normas como el depósito inadecuado de residuos y desmontes.                 * Falta de compromiso de la población para segregar los residuos solidos de manera adecuada.                                         * No existe educación Ambiental y Conciencia.                               * Falta de Incentivos al ciudadano para involucrarse en el manejo sostenible de RR.SS.                                              * Los generadores de desmonte no realizan su recolección.                               * Los centros de Salud no realizan la disposición final adecuada de sus residuos solidos peligrosos. </t>
  </si>
  <si>
    <t>Incrementar la cantidad de valorización de residuos solidos</t>
  </si>
  <si>
    <t>* Porcentaje de Residuos Orgánicos e Inorgánicos valorizados.                  * Sensibilización y Capacitación sobre la Gestión y Manejo de Residuos Solidos.</t>
  </si>
  <si>
    <t xml:space="preserve">* 20% de Residuos Orgánicos e Inorgánicos Valorizados.                    * 3 sensibilizaciones y capacitaciones sobre la Gestión y Manejo de Residuos Solidos. </t>
  </si>
  <si>
    <t>ADAPTACIÓN  Y MITIGACIÓN DEL CAMBIO CLIMÁTICO</t>
  </si>
  <si>
    <t>* Falta de Educación de la población respecto a los fenómenos naturales, peligros antrópicos y al cambio climático.                                    * Desvió del rio Chilca por parte de la población de Chilca para el riego de sus cultivos.    * Inexistencia de Planes de Gestión de Riesgos en la Municipalidad Distrital.</t>
  </si>
  <si>
    <t>Incremento de la Vulnerabilidad en los medios de vida frente a los fenómenos hidrometeoreologicos naturales, peligros antrópicos y al cambio Climático.</t>
  </si>
  <si>
    <t>Reuniones de Mesa de Trabajo para la solución de la Problemática Ambiental.</t>
  </si>
  <si>
    <t>Reducir la vulnerabilidad en los medios de vida frente a los fenómenos hidrometereologicos naturales, peligrosos antrópicos y al cambio climático.</t>
  </si>
  <si>
    <t>Fortalecer la capacidad de adaptación de la población para la disminución de la incidencia de los peligros asociados al cambio climático en la salud publica, mediante practicas saludables y continuidad de los servicios de salud.</t>
  </si>
  <si>
    <t xml:space="preserve">Porcentaje de implementación de medidas de adaptación al cambio climático del área de intervención. </t>
  </si>
  <si>
    <t>40% de Implementación de Medidas de Adaptación al Cambio Climático del área de intervención.</t>
  </si>
  <si>
    <t>CIUDADANÍA Y EDUCACIÓN AMBIENTAL</t>
  </si>
  <si>
    <t>ÁMBITOS TEMÁTICOS                                    DEL SLGA</t>
  </si>
  <si>
    <t>IDENTIFICACIÓN DE ACCIONES ACTUALES ANTE LOS PROBLEMAS</t>
  </si>
  <si>
    <t>DETERMINACIÓN Y VINCULACIÓN DE OBJETIVOS</t>
  </si>
  <si>
    <t>Deterioro de las estructuras productivas y socioculturales de las comunidades amazónicas, andinas y costeras</t>
  </si>
  <si>
    <t xml:space="preserve">OP 2: 
Reducir los niveles de deforestación y degradación de los ecosistemas
</t>
  </si>
  <si>
    <t>Mayor Incidencia de Enfermedades</t>
  </si>
  <si>
    <t xml:space="preserve">OP 7: 
Implementar el enfoque de economía circular en los procesos productivos y prácticas institucionales de las entidades públicas y privadas
</t>
  </si>
  <si>
    <t xml:space="preserve">OP 8: 
Reducir las emisiones de gases de efecto invernadero del país
</t>
  </si>
  <si>
    <t xml:space="preserve">Deterioro de la calidad del aire </t>
  </si>
  <si>
    <t>* Desinterés de la Población por el Cuidado del Ambiente.   * Falta de medios logísticos para realizar difusiones.       *No se cuenta con presupuesto para la implementación de programas en educación, cultura y ciudadanía  ambiental.                                                                                            * Limitadas capacidades operativas de las Instituciones  para implementar los programas de educación, cultura y ciudadanía ambiental.                                                                                      - Falta de difusión de la normatividad regional y nacional en educación ambiental.
-  Débil Cultura Ciudadana en ejercicio de la Gestión Ambiental.</t>
  </si>
  <si>
    <t>Limitada Supervisión y Fiscalización ambiental.</t>
  </si>
  <si>
    <t>Fortalecer la Supervisión y Fiscalización Ambiental por parte de las EFA de incidencia en el distrito</t>
  </si>
  <si>
    <t>Reducir la contaminación del recurso hídrico marino en la Bahía del Distrito de Pucusana.</t>
  </si>
  <si>
    <t>Mejorar la Calidad del Aire</t>
  </si>
  <si>
    <t>Mejorar la Gestión y Manejo de los Residuos Solidos.</t>
  </si>
  <si>
    <t>Promover la participación de las Autoridades y población en la gestión de los problemas ambientales</t>
  </si>
  <si>
    <t xml:space="preserve">Poca participación y compromiso de las Autoridades y población en la solución de los problemas ambientales </t>
  </si>
  <si>
    <t>Supervisar y Fiscalizar  las posibles infracciones ambientales de forma efectiva a las unidades fiscalizables.</t>
  </si>
  <si>
    <t>- Fortalecer la cultura ambiental en las instituciones publicas del distrito, que permitirá la solución de problemas ambientales.
- 'Comprometer a las Autoridades para solucionar los problemas ambientales logrando desarrollar de esta manera una buena cultura ambiental ciudadana..</t>
  </si>
  <si>
    <t>MATRIZ DE PRIORIDADES DE LA POLÍTICA AMBIENTAL Y CLIMÁTICA LOCAL (MPPACL) DEL DISTRITO DE CHETILLA</t>
  </si>
  <si>
    <t>50% de EIAs aprobadas y difundidas en el distrito de Chetilla.</t>
  </si>
  <si>
    <t>Porcentaje de Cumplimiento del PLANEFA 2024 del Distrito de Chetilla.</t>
  </si>
  <si>
    <t>60% de cumplimiento del PLANEFA 2024.</t>
  </si>
  <si>
    <t>Reducir la contaminación del recurso hídrico  del Distrito de Chetilla.</t>
  </si>
  <si>
    <t>´- % de Programa EDUCCA aprobado y Plan de Trabajo del Programa EDUCCA.
- % de cumplimiento de actividades descritas en el Plan de Trabajo del Programa EDUCCA de la Municipalidad Distrital de Chetilla.</t>
  </si>
  <si>
    <t>- 100% de Programa EDUCCA aprobado y Plan de Trabajo del Programa EDUCCA.
- 80% de cumplimiento de actividades descritas en el Plan de Trabajo del Programa EDUCCA de la Municipalidad Distrital de Chetilla.</t>
  </si>
  <si>
    <t>Municipalidad Distrital de Chetilla</t>
  </si>
  <si>
    <t>conservar la biodiversidad y valor ecologico presente del distrito</t>
  </si>
  <si>
    <t>−'8. Mejorar la Evaluación de Impacto Ambiental y la fiscalización ambiental</t>
  </si>
  <si>
    <t>Mejorar la Evaluación de Impacto Ambiental y la fiscalización ambiental'−</t>
  </si>
  <si>
    <t xml:space="preserve"> Falta de compromiso en la Implementación y ejecución del PLANEFA 2024.</t>
  </si>
  <si>
    <t>Plan Anual de Evaluación y Fiscalización Ambiental 2024 de la Municipalidad Distrital de Chetilla.</t>
  </si>
  <si>
    <t>Implementación del PLANEFA 2024 del Distrito de Chetilla.</t>
  </si>
  <si>
    <t>Limitada Supervisión y Fiscalización ambiental.l.</t>
  </si>
  <si>
    <t>cumplir con las supervisiones del PLANEFA</t>
  </si>
  <si>
    <t>* Inadecuado tratamiento de Aguas Residuales en el distrito de Chetilla.                                                            * Falta de Fiscalización y Supervisión por parte de las Instituciones a las Actividades Productivas que son principalmente contaminantes  del distrito de Chetilla.</t>
  </si>
  <si>
    <r>
      <t>Alta Contaminación</t>
    </r>
    <r>
      <rPr>
        <sz val="18"/>
        <color rgb="FFFF0000"/>
        <rFont val="Arial Narrow"/>
        <family val="2"/>
      </rPr>
      <t xml:space="preserve"> </t>
    </r>
    <r>
      <rPr>
        <sz val="18"/>
        <color theme="8" tint="-0.499984740745262"/>
        <rFont val="Arial Narrow"/>
        <family val="2"/>
      </rPr>
      <t xml:space="preserve">del recurso hídrico </t>
    </r>
  </si>
  <si>
    <t>* Campañas de Limpieza de rios.                      * Realización de reuniones con autoridades para tratar el tema de Contaminación de agua.</t>
  </si>
  <si>
    <t>−Reducir los niveles de deforestación y degradación de ecosistemas</t>
  </si>
  <si>
    <t xml:space="preserve">* Promover la realización de monitoreos participativos de la calidad del agua.          * Establecer alianzas para enfrentar la contaminación de rios.   </t>
  </si>
  <si>
    <t xml:space="preserve">                       * Porcentaje de Instituciones Publicas y Privadas y control de la contaminación hidrica.                          * Control de funetes de agua por parte de las JASS.</t>
  </si>
  <si>
    <t xml:space="preserve">              * 40% de Instituciones que cuentan con presupuesto para la prevención y control de la contaminación de rios. </t>
  </si>
  <si>
    <t>* No existe  Identificación de fuentes y actividades emisoras de gases contaminantes (fijas y móviles).                                      * Deficiente fiscalización y operativización de normas locales y regionales que regulen emisiones gaseosas. 
incremento  disposición final de residuos solidos, entre otros.
* Emisión de Gases de gases y humos sobre el limite máximo permisible en las actividades domesticas y comerciales.</t>
  </si>
  <si>
    <t>4. Reducir la contaminación atmosférica de aguas marinas y continentales y suelos'−</t>
  </si>
  <si>
    <t xml:space="preserve">* Implementación del Programa de Segregación en la Fuente y Recolección Selectiva de Residuos Solidos.                              * Realización de capacitaciones dirigidas a los alumnosy poblacion                  * Realización de Operativos en conjunto dirigido a los acopiados informales de Residuos Solidos. </t>
  </si>
  <si>
    <t>6. Asegurar la gestión integral de residuos sólidos, '−</t>
  </si>
  <si>
    <t>- Ordenanza Municipal del Municipalidad Distrital de Chetilla</t>
  </si>
  <si>
    <t xml:space="preserve">Gobierno Regional de Cajamarca, Municipalidad  Distrital de Chetilla, Instituciones Locales, Organizaciones Civiles, Población en General, Instituciones Educativas, ONGs, Empresas Privadas, Medios de Comunicación, entre otros. </t>
  </si>
  <si>
    <t>−'7. Reducir la vulnerabilidad y exposición de la población ante peligros naturales y antrópicos en un contexto de cambio climático</t>
  </si>
  <si>
    <t>−'12. Mejorar el comportamiento  ambientalmente no sostenible de los  ciudadanos</t>
  </si>
  <si>
    <t>* Asistencia a los talleres del Programa EDUCCA dirigida a las Municipalidades distritales, por el MINAM.                             * Elaboración del Plan de Trabajo del Programa EDUCCA de la Municipalidad Distrital de Chetilla.
* Realización de talleres de capacitación sobre la Gestión de Residuos Solidos y Manejo de Biohuertos, dirigidos a los alumnos.</t>
  </si>
  <si>
    <r>
      <t>Alta Contaminación</t>
    </r>
    <r>
      <rPr>
        <sz val="11"/>
        <color rgb="FFFF0000"/>
        <rFont val="Arial Narrow"/>
        <family val="2"/>
      </rPr>
      <t xml:space="preserve"> </t>
    </r>
    <r>
      <rPr>
        <sz val="11"/>
        <color theme="8" tint="-0.499984740745262"/>
        <rFont val="Arial Narrow"/>
        <family val="2"/>
      </rPr>
      <t xml:space="preserve">del recurso hídrico </t>
    </r>
  </si>
  <si>
    <t>OEFA, MUNICIPALIDAD  DISTRITAL DE CHETILLA.</t>
  </si>
  <si>
    <t xml:space="preserve"> OEFA, ANA, SERFOR, PRODUCE, , SENASA, ALA, AAA, JASS, MUNICIPALIDAD DISTRITAL DE CHETILLA</t>
  </si>
  <si>
    <t>OEFA, EO-RR.SS MUNICIPALIDAD DISTRITAL DE CHETILLA</t>
  </si>
  <si>
    <t>INDECI, MUNICIPALIDAD DISTRITAL DE CHETILLA, GOBIERNO CENTRAL, ANA, SENAMHI,SOIEDAD CIVIL</t>
  </si>
  <si>
    <t>DREM, ONSULTORAS AMBIENTALES, Sectores: PRODUCE,  OEFA , SENACE, MTC, ciudadanía, ANA,ALA,  SERNANP, MINSA, SERFOR.</t>
  </si>
  <si>
    <t>CONSULTORAS AMBIENTALES, Sectores: PRODUCE, ,  OEFA , MINEN, SENACE, MTC, ciudadanía, ANA, SERNANP, MINSA, SERFOR.</t>
  </si>
  <si>
    <t>OEFA, MUNICIPALIDAD DISTRITAL DE CHETILLA.</t>
  </si>
  <si>
    <t xml:space="preserve"> OEFA, MUNICIPALIDAD DISTRITAL DE CHETILLA.</t>
  </si>
  <si>
    <t>INDECI, MUNICIPALIDAD DISTRITAL DE CHETILLA, GOBIERNO CENTRAL, ANA, SENAMHI</t>
  </si>
  <si>
    <t xml:space="preserve">OEFA,  Gobierno Regional de Cajamarca, Municipalidad, Municipalidad Distrital de Chetilla, Instituciones Locales, Organizaciones Civiles, Población en General, Instituciones Educativas, ONGs, Empresas Privadas, Medios de Comunicación, entre otros.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</si>
</sst>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b/>
      <sz val="18"/>
      <name val="Arial Narrow"/>
      <family val="2"/>
    </font>
    <font>
      <sz val="18"/>
      <color theme="4" tint="-0.249977111117893"/>
      <name val="Arial Narrow"/>
      <family val="2"/>
    </font>
    <font>
      <sz val="11"/>
      <color rgb="FF000000"/>
      <name val="Calibri"/>
      <family val="2"/>
      <charset val="1"/>
    </font>
    <font>
      <sz val="18"/>
      <color rgb="FFFF0000"/>
      <name val="Arial Narrow"/>
      <family val="2"/>
    </font>
    <font>
      <sz val="16"/>
      <color rgb="FF000000"/>
      <name val="Calibri"/>
      <family val="2"/>
      <scheme val="minor"/>
    </font>
    <font>
      <sz val="18"/>
      <color theme="8" tint="-0.499984740745262"/>
      <name val="Arial Narrow"/>
      <family val="2"/>
    </font>
    <font>
      <sz val="16"/>
      <color theme="4" tint="-0.249977111117893"/>
      <name val="Arial Narrow"/>
      <family val="2"/>
    </font>
    <font>
      <sz val="11"/>
      <color theme="4" tint="-0.249977111117893"/>
      <name val="Arial Narrow"/>
      <family val="2"/>
    </font>
    <font>
      <sz val="11"/>
      <color rgb="FFFF0000"/>
      <name val="Arial Narrow"/>
      <family val="2"/>
    </font>
    <font>
      <sz val="11"/>
      <color theme="8" tint="-0.499984740745262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2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9" borderId="0" xfId="0" applyFill="1"/>
    <xf numFmtId="0" fontId="4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9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1" fillId="0" borderId="2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9" fontId="11" fillId="0" borderId="1" xfId="0" quotePrefix="1" applyNumberFormat="1" applyFont="1" applyBorder="1" applyAlignment="1">
      <alignment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6" fillId="0" borderId="2" xfId="0" quotePrefix="1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7" fillId="0" borderId="1" xfId="0" quotePrefix="1" applyFont="1" applyBorder="1" applyAlignment="1">
      <alignment horizontal="left" vertical="center" wrapText="1"/>
    </xf>
    <xf numFmtId="0" fontId="9" fillId="9" borderId="0" xfId="0" applyFont="1" applyFill="1" applyAlignment="1">
      <alignment horizont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14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7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9" fillId="0" borderId="2" xfId="0" quotePrefix="1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center" vertical="center" wrapText="1"/>
    </xf>
    <xf numFmtId="0" fontId="10" fillId="2" borderId="2" xfId="0" quotePrefix="1" applyFont="1" applyFill="1" applyBorder="1" applyAlignment="1">
      <alignment horizontal="center" vertical="center" wrapText="1"/>
    </xf>
    <xf numFmtId="0" fontId="10" fillId="2" borderId="7" xfId="0" quotePrefix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2729345</xdr:colOff>
      <xdr:row>0</xdr:row>
      <xdr:rowOff>277092</xdr:rowOff>
    </xdr:from>
    <xdr:to>
      <xdr:col>5</xdr:col>
      <xdr:colOff>623455</xdr:colOff>
      <xdr:row>4</xdr:row>
      <xdr:rowOff>277092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ADF25EB-64D0-48A4-B83E-9EC2427C34E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31" t="2336" r="34468" b="86452"/>
        <a:stretch/>
      </xdr:blipFill>
      <xdr:spPr bwMode="auto">
        <a:xfrm>
          <a:off x="6331527" y="277092"/>
          <a:ext cx="5001492" cy="11637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R72"/>
  <sheetViews>
    <sheetView tabSelected="1" topLeftCell="J8" zoomScale="40" zoomScaleNormal="40" workbookViewId="0">
      <selection activeCell="T8" sqref="T8"/>
    </sheetView>
  </sheetViews>
  <sheetFormatPr baseColWidth="10" defaultColWidth="11.44140625" defaultRowHeight="23.4" x14ac:dyDescent="0.45"/>
  <cols>
    <col min="1" max="1" width="5.6640625" style="35" customWidth="1"/>
    <col min="2" max="2" width="46.88671875" style="35" customWidth="1"/>
    <col min="3" max="3" width="40.6640625" style="35" customWidth="1"/>
    <col min="4" max="4" width="30.6640625" style="35" customWidth="1"/>
    <col min="5" max="5" width="32.33203125" style="35" customWidth="1"/>
    <col min="6" max="6" width="30.6640625" style="35" customWidth="1"/>
    <col min="7" max="7" width="33.5546875" style="35" customWidth="1"/>
    <col min="8" max="10" width="30.6640625" style="35" customWidth="1"/>
    <col min="11" max="11" width="18.33203125" style="35" customWidth="1"/>
    <col min="12" max="14" width="30.6640625" style="35" customWidth="1"/>
    <col min="15" max="15" width="28.5546875" style="35" customWidth="1"/>
    <col min="16" max="20" width="30.6640625" style="35" customWidth="1"/>
    <col min="21" max="62" width="11.44140625" style="35"/>
    <col min="63" max="63" width="44.6640625" style="35" customWidth="1"/>
    <col min="64" max="94" width="11.44140625" style="35"/>
    <col min="95" max="95" width="43.109375" style="35" customWidth="1"/>
    <col min="96" max="96" width="49.6640625" style="35" customWidth="1"/>
    <col min="97" max="160" width="11.44140625" style="35"/>
    <col min="161" max="161" width="36.44140625" style="35" customWidth="1"/>
    <col min="162" max="162" width="36.109375" style="35" customWidth="1"/>
    <col min="163" max="16384" width="11.44140625" style="35"/>
  </cols>
  <sheetData>
    <row r="1" spans="1:20" x14ac:dyDescent="0.4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20" x14ac:dyDescent="0.4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0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20" x14ac:dyDescent="0.45">
      <c r="A4" s="47" t="s">
        <v>103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</row>
    <row r="5" spans="1:20" x14ac:dyDescent="0.4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20" x14ac:dyDescent="0.4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20" ht="62.25" customHeight="1" x14ac:dyDescent="0.45">
      <c r="A7" s="48" t="s">
        <v>59</v>
      </c>
      <c r="B7" s="48" t="s">
        <v>84</v>
      </c>
      <c r="C7" s="49" t="s">
        <v>24</v>
      </c>
      <c r="D7" s="50"/>
      <c r="E7" s="50"/>
      <c r="F7" s="51"/>
      <c r="G7" s="59" t="s">
        <v>85</v>
      </c>
      <c r="H7" s="59"/>
      <c r="I7" s="59"/>
      <c r="J7" s="55" t="s">
        <v>10</v>
      </c>
      <c r="K7" s="56"/>
      <c r="L7" s="52" t="s">
        <v>86</v>
      </c>
      <c r="M7" s="53"/>
      <c r="N7" s="54"/>
      <c r="O7" s="15" t="s">
        <v>9</v>
      </c>
      <c r="P7" s="57" t="s">
        <v>8</v>
      </c>
      <c r="Q7" s="58"/>
      <c r="R7" s="58"/>
      <c r="S7" s="58"/>
      <c r="T7" s="58"/>
    </row>
    <row r="8" spans="1:20" ht="70.2" x14ac:dyDescent="0.45">
      <c r="A8" s="48"/>
      <c r="B8" s="48"/>
      <c r="C8" s="16" t="s">
        <v>20</v>
      </c>
      <c r="D8" s="16" t="s">
        <v>25</v>
      </c>
      <c r="E8" s="16" t="s">
        <v>0</v>
      </c>
      <c r="F8" s="16" t="s">
        <v>52</v>
      </c>
      <c r="G8" s="17" t="s">
        <v>46</v>
      </c>
      <c r="H8" s="17" t="s">
        <v>47</v>
      </c>
      <c r="I8" s="17" t="s">
        <v>48</v>
      </c>
      <c r="J8" s="18" t="s">
        <v>25</v>
      </c>
      <c r="K8" s="18" t="s">
        <v>7</v>
      </c>
      <c r="L8" s="19" t="s">
        <v>12</v>
      </c>
      <c r="M8" s="19" t="s">
        <v>42</v>
      </c>
      <c r="N8" s="19" t="s">
        <v>13</v>
      </c>
      <c r="O8" s="20" t="s">
        <v>45</v>
      </c>
      <c r="P8" s="21" t="s">
        <v>60</v>
      </c>
      <c r="Q8" s="21" t="s">
        <v>61</v>
      </c>
      <c r="R8" s="21" t="s">
        <v>62</v>
      </c>
      <c r="S8" s="21" t="s">
        <v>11</v>
      </c>
      <c r="T8" s="21" t="s">
        <v>53</v>
      </c>
    </row>
    <row r="9" spans="1:20" ht="187.2" x14ac:dyDescent="0.45">
      <c r="A9" s="22">
        <v>1</v>
      </c>
      <c r="B9" s="22" t="s">
        <v>49</v>
      </c>
      <c r="C9" s="23" t="s">
        <v>65</v>
      </c>
      <c r="D9" s="24" t="s">
        <v>55</v>
      </c>
      <c r="E9" s="23" t="s">
        <v>140</v>
      </c>
      <c r="F9" s="25" t="s">
        <v>51</v>
      </c>
      <c r="G9" s="26" t="s">
        <v>56</v>
      </c>
      <c r="H9" s="26" t="s">
        <v>66</v>
      </c>
      <c r="I9" s="26" t="s">
        <v>110</v>
      </c>
      <c r="J9" s="27" t="str">
        <f>D9</f>
        <v>Limitada capacidad para identificar, prevenir y gestionar los impactos ambientales de las inversiones publicas y privadas .</v>
      </c>
      <c r="K9" s="28">
        <v>6</v>
      </c>
      <c r="L9" s="27" t="s">
        <v>57</v>
      </c>
      <c r="M9" s="24" t="s">
        <v>112</v>
      </c>
      <c r="N9" s="27" t="s">
        <v>18</v>
      </c>
      <c r="O9" s="29" t="s">
        <v>43</v>
      </c>
      <c r="P9" s="26" t="s">
        <v>111</v>
      </c>
      <c r="Q9" s="26" t="s">
        <v>58</v>
      </c>
      <c r="R9" s="26" t="s">
        <v>67</v>
      </c>
      <c r="S9" s="26" t="s">
        <v>104</v>
      </c>
      <c r="T9" s="23" t="s">
        <v>141</v>
      </c>
    </row>
    <row r="10" spans="1:20" ht="198.75" customHeight="1" x14ac:dyDescent="0.45">
      <c r="A10" s="22">
        <v>2</v>
      </c>
      <c r="B10" s="30" t="s">
        <v>68</v>
      </c>
      <c r="C10" s="31" t="s">
        <v>114</v>
      </c>
      <c r="D10" s="32" t="s">
        <v>117</v>
      </c>
      <c r="E10" s="32" t="s">
        <v>136</v>
      </c>
      <c r="F10" s="25" t="s">
        <v>51</v>
      </c>
      <c r="G10" s="25" t="s">
        <v>115</v>
      </c>
      <c r="H10" s="25" t="s">
        <v>116</v>
      </c>
      <c r="I10" s="26" t="s">
        <v>110</v>
      </c>
      <c r="J10" s="32" t="s">
        <v>94</v>
      </c>
      <c r="K10" s="28">
        <v>4</v>
      </c>
      <c r="L10" s="27" t="s">
        <v>95</v>
      </c>
      <c r="M10" s="24" t="s">
        <v>113</v>
      </c>
      <c r="N10" s="27" t="s">
        <v>18</v>
      </c>
      <c r="O10" s="29" t="s">
        <v>43</v>
      </c>
      <c r="P10" s="27" t="s">
        <v>118</v>
      </c>
      <c r="Q10" s="24" t="s">
        <v>101</v>
      </c>
      <c r="R10" s="27" t="s">
        <v>105</v>
      </c>
      <c r="S10" s="25" t="s">
        <v>106</v>
      </c>
      <c r="T10" s="32" t="s">
        <v>142</v>
      </c>
    </row>
    <row r="11" spans="1:20" ht="237" customHeight="1" x14ac:dyDescent="0.45">
      <c r="A11" s="30">
        <v>3</v>
      </c>
      <c r="B11" s="30" t="s">
        <v>21</v>
      </c>
      <c r="C11" s="31" t="s">
        <v>119</v>
      </c>
      <c r="D11" s="31" t="s">
        <v>120</v>
      </c>
      <c r="E11" s="31" t="s">
        <v>137</v>
      </c>
      <c r="F11" s="25" t="s">
        <v>89</v>
      </c>
      <c r="G11" s="40" t="s">
        <v>56</v>
      </c>
      <c r="H11" s="42" t="s">
        <v>121</v>
      </c>
      <c r="I11" s="26" t="s">
        <v>110</v>
      </c>
      <c r="J11" s="36" t="str">
        <f>D11</f>
        <v xml:space="preserve">Alta Contaminación del recurso hídrico </v>
      </c>
      <c r="K11" s="41">
        <v>2</v>
      </c>
      <c r="L11" s="31" t="s">
        <v>96</v>
      </c>
      <c r="M11" s="36" t="s">
        <v>122</v>
      </c>
      <c r="N11" s="36" t="s">
        <v>15</v>
      </c>
      <c r="O11" s="39" t="s">
        <v>44</v>
      </c>
      <c r="P11" s="36" t="s">
        <v>107</v>
      </c>
      <c r="Q11" s="42" t="s">
        <v>123</v>
      </c>
      <c r="R11" s="42" t="s">
        <v>124</v>
      </c>
      <c r="S11" s="42" t="s">
        <v>125</v>
      </c>
      <c r="T11" s="32" t="s">
        <v>143</v>
      </c>
    </row>
    <row r="12" spans="1:20" ht="198" customHeight="1" x14ac:dyDescent="0.45">
      <c r="A12" s="60">
        <v>4</v>
      </c>
      <c r="B12" s="60" t="s">
        <v>22</v>
      </c>
      <c r="C12" s="64" t="s">
        <v>126</v>
      </c>
      <c r="D12" s="64" t="s">
        <v>92</v>
      </c>
      <c r="E12" s="64" t="s">
        <v>136</v>
      </c>
      <c r="F12" s="70" t="s">
        <v>89</v>
      </c>
      <c r="G12" s="70" t="s">
        <v>56</v>
      </c>
      <c r="H12" s="70" t="s">
        <v>56</v>
      </c>
      <c r="I12" s="70" t="s">
        <v>56</v>
      </c>
      <c r="J12" s="64" t="str">
        <f>D12</f>
        <v xml:space="preserve">Deterioro de la calidad del aire </v>
      </c>
      <c r="K12" s="66">
        <v>5</v>
      </c>
      <c r="L12" s="64" t="s">
        <v>97</v>
      </c>
      <c r="M12" s="64" t="s">
        <v>127</v>
      </c>
      <c r="N12" s="64" t="s">
        <v>15</v>
      </c>
      <c r="O12" s="68" t="s">
        <v>44</v>
      </c>
      <c r="P12" s="64" t="s">
        <v>97</v>
      </c>
      <c r="Q12" s="64" t="s">
        <v>69</v>
      </c>
      <c r="R12" s="70" t="s">
        <v>63</v>
      </c>
      <c r="S12" s="70" t="s">
        <v>70</v>
      </c>
      <c r="T12" s="64" t="s">
        <v>142</v>
      </c>
    </row>
    <row r="13" spans="1:20" ht="150" customHeight="1" x14ac:dyDescent="0.45">
      <c r="A13" s="61"/>
      <c r="B13" s="61"/>
      <c r="C13" s="65"/>
      <c r="D13" s="65"/>
      <c r="E13" s="65"/>
      <c r="F13" s="71"/>
      <c r="G13" s="71"/>
      <c r="H13" s="71"/>
      <c r="I13" s="71"/>
      <c r="J13" s="65"/>
      <c r="K13" s="67"/>
      <c r="L13" s="65"/>
      <c r="M13" s="65"/>
      <c r="N13" s="65"/>
      <c r="O13" s="69"/>
      <c r="P13" s="65"/>
      <c r="Q13" s="65"/>
      <c r="R13" s="71"/>
      <c r="S13" s="71"/>
      <c r="T13" s="65"/>
    </row>
    <row r="14" spans="1:20" ht="339.75" customHeight="1" x14ac:dyDescent="0.45">
      <c r="A14" s="60">
        <v>5</v>
      </c>
      <c r="B14" s="60" t="s">
        <v>23</v>
      </c>
      <c r="C14" s="62" t="s">
        <v>71</v>
      </c>
      <c r="D14" s="64" t="s">
        <v>64</v>
      </c>
      <c r="E14" s="62" t="s">
        <v>138</v>
      </c>
      <c r="F14" s="70" t="s">
        <v>54</v>
      </c>
      <c r="G14" s="70" t="s">
        <v>56</v>
      </c>
      <c r="H14" s="72" t="s">
        <v>128</v>
      </c>
      <c r="I14" s="72" t="s">
        <v>110</v>
      </c>
      <c r="J14" s="64" t="str">
        <f>D14</f>
        <v>Inadecuada gestión de los residuos sólidos</v>
      </c>
      <c r="K14" s="66">
        <v>1</v>
      </c>
      <c r="L14" s="64" t="s">
        <v>98</v>
      </c>
      <c r="M14" s="64" t="s">
        <v>129</v>
      </c>
      <c r="N14" s="64" t="s">
        <v>16</v>
      </c>
      <c r="O14" s="68" t="s">
        <v>44</v>
      </c>
      <c r="P14" s="64" t="s">
        <v>98</v>
      </c>
      <c r="Q14" s="64" t="s">
        <v>72</v>
      </c>
      <c r="R14" s="62" t="s">
        <v>73</v>
      </c>
      <c r="S14" s="62" t="s">
        <v>74</v>
      </c>
      <c r="T14" s="64" t="s">
        <v>142</v>
      </c>
    </row>
    <row r="15" spans="1:20" ht="339.75" customHeight="1" x14ac:dyDescent="0.45">
      <c r="A15" s="61"/>
      <c r="B15" s="61"/>
      <c r="C15" s="63"/>
      <c r="D15" s="65"/>
      <c r="E15" s="63"/>
      <c r="F15" s="71"/>
      <c r="G15" s="71"/>
      <c r="H15" s="73"/>
      <c r="I15" s="73"/>
      <c r="J15" s="65"/>
      <c r="K15" s="67"/>
      <c r="L15" s="65"/>
      <c r="M15" s="65"/>
      <c r="N15" s="65"/>
      <c r="O15" s="69"/>
      <c r="P15" s="65"/>
      <c r="Q15" s="65"/>
      <c r="R15" s="63"/>
      <c r="S15" s="63"/>
      <c r="T15" s="65"/>
    </row>
    <row r="16" spans="1:20" ht="319.5" customHeight="1" x14ac:dyDescent="0.45">
      <c r="A16" s="22">
        <v>6</v>
      </c>
      <c r="B16" s="22" t="s">
        <v>75</v>
      </c>
      <c r="C16" s="31" t="s">
        <v>76</v>
      </c>
      <c r="D16" s="23" t="s">
        <v>77</v>
      </c>
      <c r="E16" s="23" t="s">
        <v>139</v>
      </c>
      <c r="F16" s="25" t="s">
        <v>50</v>
      </c>
      <c r="G16" s="26" t="s">
        <v>56</v>
      </c>
      <c r="H16" s="26" t="s">
        <v>78</v>
      </c>
      <c r="I16" s="26" t="s">
        <v>110</v>
      </c>
      <c r="J16" s="23" t="str">
        <f>D16</f>
        <v>Incremento de la Vulnerabilidad en los medios de vida frente a los fenómenos hidrometeoreologicos naturales, peligros antrópicos y al cambio Climático.</v>
      </c>
      <c r="K16" s="28">
        <v>3</v>
      </c>
      <c r="L16" s="23" t="s">
        <v>79</v>
      </c>
      <c r="M16" s="24" t="s">
        <v>132</v>
      </c>
      <c r="N16" s="27" t="s">
        <v>17</v>
      </c>
      <c r="O16" s="29" t="s">
        <v>43</v>
      </c>
      <c r="P16" s="23" t="s">
        <v>79</v>
      </c>
      <c r="Q16" s="25" t="s">
        <v>80</v>
      </c>
      <c r="R16" s="25" t="s">
        <v>81</v>
      </c>
      <c r="S16" s="25" t="s">
        <v>82</v>
      </c>
      <c r="T16" s="23" t="s">
        <v>144</v>
      </c>
    </row>
    <row r="17" spans="1:20" ht="409.6" customHeight="1" x14ac:dyDescent="0.45">
      <c r="A17" s="30">
        <v>7</v>
      </c>
      <c r="B17" s="30" t="s">
        <v>83</v>
      </c>
      <c r="C17" s="43" t="s">
        <v>93</v>
      </c>
      <c r="D17" s="23" t="s">
        <v>100</v>
      </c>
      <c r="E17" s="32" t="s">
        <v>131</v>
      </c>
      <c r="F17" s="25" t="s">
        <v>51</v>
      </c>
      <c r="G17" s="27" t="s">
        <v>130</v>
      </c>
      <c r="H17" s="25" t="s">
        <v>134</v>
      </c>
      <c r="I17" s="44" t="s">
        <v>110</v>
      </c>
      <c r="J17" s="23" t="str">
        <f>D17</f>
        <v xml:space="preserve">Poca participación y compromiso de las Autoridades y población en la solución de los problemas ambientales </v>
      </c>
      <c r="K17" s="28">
        <v>4</v>
      </c>
      <c r="L17" s="27" t="s">
        <v>99</v>
      </c>
      <c r="M17" s="24" t="s">
        <v>133</v>
      </c>
      <c r="N17" s="27" t="s">
        <v>19</v>
      </c>
      <c r="O17" s="29" t="s">
        <v>43</v>
      </c>
      <c r="P17" s="27"/>
      <c r="Q17" s="27" t="s">
        <v>102</v>
      </c>
      <c r="R17" s="25" t="s">
        <v>108</v>
      </c>
      <c r="S17" s="38" t="s">
        <v>109</v>
      </c>
      <c r="T17" s="36" t="s">
        <v>145</v>
      </c>
    </row>
    <row r="18" spans="1:20" x14ac:dyDescent="0.45">
      <c r="B18" s="33"/>
      <c r="I18" s="45"/>
    </row>
    <row r="19" spans="1:20" x14ac:dyDescent="0.45">
      <c r="B19" s="33"/>
    </row>
    <row r="20" spans="1:20" x14ac:dyDescent="0.45">
      <c r="B20" s="33"/>
    </row>
    <row r="21" spans="1:20" x14ac:dyDescent="0.45">
      <c r="B21" s="33"/>
    </row>
    <row r="22" spans="1:20" x14ac:dyDescent="0.45">
      <c r="B22" s="33"/>
    </row>
    <row r="64" spans="95:96" ht="84" x14ac:dyDescent="0.45">
      <c r="CQ64" s="37" t="s">
        <v>87</v>
      </c>
      <c r="CR64" s="37" t="s">
        <v>14</v>
      </c>
    </row>
    <row r="65" spans="95:96" ht="84" x14ac:dyDescent="0.45">
      <c r="CQ65" s="37" t="s">
        <v>54</v>
      </c>
      <c r="CR65" s="37" t="s">
        <v>88</v>
      </c>
    </row>
    <row r="66" spans="95:96" ht="84" x14ac:dyDescent="0.45">
      <c r="CQ66" s="37" t="s">
        <v>50</v>
      </c>
      <c r="CR66" s="37" t="s">
        <v>15</v>
      </c>
    </row>
    <row r="67" spans="95:96" ht="105" x14ac:dyDescent="0.45">
      <c r="CQ67" s="37" t="s">
        <v>89</v>
      </c>
      <c r="CR67" s="37" t="s">
        <v>16</v>
      </c>
    </row>
    <row r="68" spans="95:96" ht="168" x14ac:dyDescent="0.45">
      <c r="CQ68" s="37" t="s">
        <v>51</v>
      </c>
      <c r="CR68" s="37" t="s">
        <v>17</v>
      </c>
    </row>
    <row r="69" spans="95:96" ht="105" x14ac:dyDescent="0.45">
      <c r="CQ69"/>
      <c r="CR69" s="37" t="s">
        <v>18</v>
      </c>
    </row>
    <row r="70" spans="95:96" ht="126" x14ac:dyDescent="0.45">
      <c r="CQ70"/>
      <c r="CR70" s="37" t="s">
        <v>90</v>
      </c>
    </row>
    <row r="71" spans="95:96" ht="84" x14ac:dyDescent="0.45">
      <c r="CQ71"/>
      <c r="CR71" s="37" t="s">
        <v>91</v>
      </c>
    </row>
    <row r="72" spans="95:96" ht="84" x14ac:dyDescent="0.45">
      <c r="CQ72"/>
      <c r="CR72" s="37" t="s">
        <v>19</v>
      </c>
    </row>
  </sheetData>
  <dataConsolidate/>
  <mergeCells count="48">
    <mergeCell ref="F12:F13"/>
    <mergeCell ref="F14:F15"/>
    <mergeCell ref="Q12:Q13"/>
    <mergeCell ref="R12:R13"/>
    <mergeCell ref="G12:G13"/>
    <mergeCell ref="H12:H13"/>
    <mergeCell ref="I12:I13"/>
    <mergeCell ref="J12:J13"/>
    <mergeCell ref="K12:K13"/>
    <mergeCell ref="P14:P15"/>
    <mergeCell ref="Q14:Q15"/>
    <mergeCell ref="R14:R15"/>
    <mergeCell ref="G14:G15"/>
    <mergeCell ref="H14:H15"/>
    <mergeCell ref="I14:I15"/>
    <mergeCell ref="J14:J15"/>
    <mergeCell ref="S12:S13"/>
    <mergeCell ref="T12:T13"/>
    <mergeCell ref="L12:L13"/>
    <mergeCell ref="M12:M13"/>
    <mergeCell ref="N12:N13"/>
    <mergeCell ref="O12:O13"/>
    <mergeCell ref="P12:P13"/>
    <mergeCell ref="A12:A13"/>
    <mergeCell ref="B12:B13"/>
    <mergeCell ref="C12:C13"/>
    <mergeCell ref="D12:D13"/>
    <mergeCell ref="E12:E13"/>
    <mergeCell ref="S14:S15"/>
    <mergeCell ref="T14:T15"/>
    <mergeCell ref="K14:K15"/>
    <mergeCell ref="L14:L15"/>
    <mergeCell ref="M14:M15"/>
    <mergeCell ref="N14:N15"/>
    <mergeCell ref="O14:O15"/>
    <mergeCell ref="A14:A15"/>
    <mergeCell ref="B14:B15"/>
    <mergeCell ref="C14:C15"/>
    <mergeCell ref="D14:D15"/>
    <mergeCell ref="E14:E15"/>
    <mergeCell ref="A4:S4"/>
    <mergeCell ref="A7:A8"/>
    <mergeCell ref="B7:B8"/>
    <mergeCell ref="C7:F7"/>
    <mergeCell ref="L7:N7"/>
    <mergeCell ref="J7:K7"/>
    <mergeCell ref="P7:T7"/>
    <mergeCell ref="G7:I7"/>
  </mergeCells>
  <conditionalFormatting sqref="K16:K17 K9:K12 K14">
    <cfRule type="colorScale" priority="3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3">
    <dataValidation type="list" allowBlank="1" showInputMessage="1" showErrorMessage="1" sqref="O16:O17 O9:O12 O14" xr:uid="{00000000-0002-0000-0000-000000000000}">
      <formula1>#REF!</formula1>
    </dataValidation>
    <dataValidation type="list" showInputMessage="1" showErrorMessage="1" sqref="N16:N17 N9:N12 N14" xr:uid="{9FF6AC4C-BADC-4BE6-A2FF-129131272D08}">
      <formula1>$CR$64:$CR$72</formula1>
    </dataValidation>
    <dataValidation type="list" allowBlank="1" showInputMessage="1" showErrorMessage="1" sqref="F9:F12 F16:F17 F14" xr:uid="{5E74E804-333A-4A0A-B95F-0E78EA8D7035}">
      <formula1>$CQ$64:$CQ$68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2DCF243-A8D9-4538-9DAB-074F34A3470C}">
            <xm:f>NOT(ISERROR(SEARCH($O$10,O9)))</xm:f>
            <xm:f>$O$10</xm:f>
            <x14:dxf>
              <fill>
                <patternFill>
                  <bgColor rgb="FF92D050"/>
                </patternFill>
              </fill>
            </x14:dxf>
          </x14:cfRule>
          <x14:cfRule type="containsText" priority="2" operator="containsText" id="{3D786486-A287-4E9E-8738-CAC7AB8915DF}">
            <xm:f>NOT(ISERROR(SEARCH($O$9,O9)))</xm:f>
            <xm:f>$O$9</xm:f>
            <x14:dxf>
              <fill>
                <patternFill>
                  <bgColor rgb="FFFFFF00"/>
                </patternFill>
              </fill>
            </x14:dxf>
          </x14:cfRule>
          <xm:sqref>O16:O17 O9:O12 O14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zoomScale="115" zoomScaleNormal="115" workbookViewId="0">
      <selection activeCell="I13" sqref="I13"/>
    </sheetView>
  </sheetViews>
  <sheetFormatPr baseColWidth="10" defaultRowHeight="14.4" x14ac:dyDescent="0.3"/>
  <cols>
    <col min="1" max="1" width="6.109375" customWidth="1"/>
    <col min="2" max="2" width="46" customWidth="1"/>
    <col min="3" max="3" width="11.44140625" customWidth="1"/>
    <col min="8" max="8" width="0" hidden="1" customWidth="1"/>
    <col min="9" max="9" width="12.6640625" customWidth="1"/>
    <col min="13" max="13" width="11.44140625" hidden="1" customWidth="1"/>
    <col min="14" max="14" width="13.33203125" hidden="1" customWidth="1"/>
    <col min="15" max="15" width="11.44140625" customWidth="1"/>
  </cols>
  <sheetData>
    <row r="1" spans="1:14" x14ac:dyDescent="0.3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4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ht="27.75" customHeight="1" x14ac:dyDescent="0.3">
      <c r="A4" s="1" t="s">
        <v>27</v>
      </c>
      <c r="B4" s="1" t="s">
        <v>6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32</v>
      </c>
      <c r="I4" s="12" t="s">
        <v>32</v>
      </c>
      <c r="J4" s="11"/>
      <c r="K4" s="7" t="s">
        <v>26</v>
      </c>
      <c r="L4" s="7" t="s">
        <v>28</v>
      </c>
      <c r="N4" s="14" t="s">
        <v>33</v>
      </c>
    </row>
    <row r="5" spans="1:14" ht="45.6" customHeight="1" x14ac:dyDescent="0.3">
      <c r="A5" s="6">
        <v>1</v>
      </c>
      <c r="B5" s="46" t="s">
        <v>55</v>
      </c>
      <c r="C5" s="2">
        <v>1</v>
      </c>
      <c r="D5" s="2">
        <v>2</v>
      </c>
      <c r="E5" s="2">
        <v>2</v>
      </c>
      <c r="F5" s="2">
        <v>1</v>
      </c>
      <c r="G5" s="3">
        <f>SUM(C5:F5)</f>
        <v>6</v>
      </c>
      <c r="H5" s="7" t="e">
        <f>LOOKUP(G5,#REF!, $N$5:$N$12)</f>
        <v>#REF!</v>
      </c>
      <c r="I5" s="13" t="s">
        <v>36</v>
      </c>
      <c r="K5" s="8">
        <v>1</v>
      </c>
      <c r="L5" s="4" t="s">
        <v>29</v>
      </c>
      <c r="N5" s="14" t="s">
        <v>41</v>
      </c>
    </row>
    <row r="6" spans="1:14" x14ac:dyDescent="0.3">
      <c r="A6" s="6">
        <v>2</v>
      </c>
      <c r="B6" s="46" t="s">
        <v>94</v>
      </c>
      <c r="C6" s="2">
        <v>2</v>
      </c>
      <c r="D6" s="2">
        <v>3</v>
      </c>
      <c r="E6" s="2">
        <v>2</v>
      </c>
      <c r="F6" s="2">
        <v>1</v>
      </c>
      <c r="G6" s="3">
        <f>SUM(C6:F6)</f>
        <v>8</v>
      </c>
      <c r="H6" s="7" t="e">
        <f>LOOKUP(G6,#REF!, $N$5:$N$12)</f>
        <v>#REF!</v>
      </c>
      <c r="I6" s="13" t="s">
        <v>37</v>
      </c>
      <c r="K6" s="9">
        <v>2</v>
      </c>
      <c r="L6" s="4" t="s">
        <v>30</v>
      </c>
      <c r="N6" s="14" t="s">
        <v>40</v>
      </c>
    </row>
    <row r="7" spans="1:14" ht="27" customHeight="1" x14ac:dyDescent="0.3">
      <c r="A7" s="6">
        <v>3</v>
      </c>
      <c r="B7" s="46" t="s">
        <v>135</v>
      </c>
      <c r="C7" s="2">
        <v>3</v>
      </c>
      <c r="D7" s="2">
        <v>3</v>
      </c>
      <c r="E7" s="2">
        <v>3</v>
      </c>
      <c r="F7" s="2">
        <v>3</v>
      </c>
      <c r="G7" s="3">
        <f t="shared" ref="G7:G12" si="0">SUM(C7:F7)</f>
        <v>12</v>
      </c>
      <c r="H7" s="7" t="e">
        <f>LOOKUP(G7,#REF!, $N$5:$N$12)</f>
        <v>#REF!</v>
      </c>
      <c r="I7" s="13" t="s">
        <v>41</v>
      </c>
      <c r="K7" s="10">
        <v>3</v>
      </c>
      <c r="L7" s="4" t="s">
        <v>31</v>
      </c>
      <c r="N7" s="14" t="s">
        <v>39</v>
      </c>
    </row>
    <row r="8" spans="1:14" ht="25.5" customHeight="1" x14ac:dyDescent="0.3">
      <c r="A8" s="6">
        <v>4</v>
      </c>
      <c r="B8" s="46" t="s">
        <v>92</v>
      </c>
      <c r="C8" s="2">
        <v>2</v>
      </c>
      <c r="D8" s="2">
        <v>2</v>
      </c>
      <c r="E8" s="2">
        <v>2</v>
      </c>
      <c r="F8" s="2">
        <v>3</v>
      </c>
      <c r="G8" s="3">
        <f t="shared" si="0"/>
        <v>9</v>
      </c>
      <c r="H8" s="7" t="e">
        <f>LOOKUP(G8,#REF!, $N$5:$N$12)</f>
        <v>#REF!</v>
      </c>
      <c r="I8" s="13" t="s">
        <v>38</v>
      </c>
      <c r="N8" s="14" t="s">
        <v>38</v>
      </c>
    </row>
    <row r="9" spans="1:14" ht="14.4" customHeight="1" x14ac:dyDescent="0.3">
      <c r="A9" s="6">
        <v>5</v>
      </c>
      <c r="B9" s="46" t="s">
        <v>64</v>
      </c>
      <c r="C9" s="2">
        <v>3</v>
      </c>
      <c r="D9" s="2">
        <v>3</v>
      </c>
      <c r="E9" s="2">
        <v>3</v>
      </c>
      <c r="F9" s="2">
        <v>3</v>
      </c>
      <c r="G9" s="3">
        <f t="shared" si="0"/>
        <v>12</v>
      </c>
      <c r="H9" s="7" t="e">
        <f>LOOKUP(G9,#REF!, $N$5:$N$12)</f>
        <v>#REF!</v>
      </c>
      <c r="I9" s="13" t="s">
        <v>41</v>
      </c>
      <c r="N9" s="14" t="s">
        <v>37</v>
      </c>
    </row>
    <row r="10" spans="1:14" ht="30.75" customHeight="1" x14ac:dyDescent="0.3">
      <c r="A10" s="81">
        <v>6</v>
      </c>
      <c r="B10" s="80" t="s">
        <v>77</v>
      </c>
      <c r="C10" s="74">
        <v>2</v>
      </c>
      <c r="D10" s="74">
        <v>3</v>
      </c>
      <c r="E10" s="74">
        <v>2</v>
      </c>
      <c r="F10" s="74">
        <v>3</v>
      </c>
      <c r="G10" s="76">
        <f t="shared" si="0"/>
        <v>10</v>
      </c>
      <c r="H10" s="7" t="e">
        <f>LOOKUP(G10,#REF!, $N$5:$N$12)</f>
        <v>#REF!</v>
      </c>
      <c r="I10" s="78" t="s">
        <v>39</v>
      </c>
      <c r="N10" s="14" t="s">
        <v>36</v>
      </c>
    </row>
    <row r="11" spans="1:14" ht="29.25" customHeight="1" x14ac:dyDescent="0.3">
      <c r="A11" s="81"/>
      <c r="B11" s="80"/>
      <c r="C11" s="75"/>
      <c r="D11" s="75"/>
      <c r="E11" s="75"/>
      <c r="F11" s="75"/>
      <c r="G11" s="77"/>
      <c r="H11" s="7" t="e">
        <f>LOOKUP(G11,#REF!, $N$5:$N$12)</f>
        <v>#REF!</v>
      </c>
      <c r="I11" s="79"/>
      <c r="N11" s="14" t="s">
        <v>35</v>
      </c>
    </row>
    <row r="12" spans="1:14" ht="42" customHeight="1" x14ac:dyDescent="0.3">
      <c r="A12" s="6">
        <v>7</v>
      </c>
      <c r="B12" s="46" t="s">
        <v>100</v>
      </c>
      <c r="C12" s="2">
        <v>3</v>
      </c>
      <c r="D12" s="2">
        <v>2</v>
      </c>
      <c r="E12" s="2">
        <v>3</v>
      </c>
      <c r="F12" s="2">
        <v>3</v>
      </c>
      <c r="G12" s="3">
        <f t="shared" si="0"/>
        <v>11</v>
      </c>
      <c r="H12" s="7" t="e">
        <f>LOOKUP(G12,#REF!, $N$5:$N$12)</f>
        <v>#REF!</v>
      </c>
      <c r="I12" s="13" t="s">
        <v>40</v>
      </c>
      <c r="N12" s="14" t="s">
        <v>34</v>
      </c>
    </row>
  </sheetData>
  <mergeCells count="8">
    <mergeCell ref="F10:F11"/>
    <mergeCell ref="G10:G11"/>
    <mergeCell ref="I10:I11"/>
    <mergeCell ref="B10:B11"/>
    <mergeCell ref="A10:A11"/>
    <mergeCell ref="C10:C11"/>
    <mergeCell ref="D10:D11"/>
    <mergeCell ref="E10:E11"/>
  </mergeCells>
  <conditionalFormatting sqref="G5:H10 G12:H12 H11">
    <cfRule type="colorScale" priority="1">
      <colorScale>
        <cfvo type="num" val="4"/>
        <cfvo type="num" val="5"/>
        <cfvo type="num" val="12"/>
        <color rgb="FF00B050"/>
        <color rgb="FFFFEB84"/>
        <color rgb="FFFF0000"/>
      </colorScale>
    </cfRule>
  </conditionalFormatting>
  <dataValidations count="1">
    <dataValidation type="list" allowBlank="1" showInputMessage="1" showErrorMessage="1" sqref="N5:N12 I5:I10 I12" xr:uid="{00000000-0002-0000-0100-000000000000}">
      <formula1>$N$5:$N$12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 Planificación</vt:lpstr>
      <vt:lpstr>Matriz Priorización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Ricardo Francisco Solano Cornejo</dc:creator>
  <cp:lastModifiedBy>LENOVO</cp:lastModifiedBy>
  <dcterms:created xsi:type="dcterms:W3CDTF">2019-04-01T15:00:44Z</dcterms:created>
  <dcterms:modified xsi:type="dcterms:W3CDTF">2024-09-03T16:54:30Z</dcterms:modified>
</cp:coreProperties>
</file>