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 activeTab="3"/>
  </bookViews>
  <sheets>
    <sheet name="Matriz Planificación" sheetId="1" r:id="rId1"/>
    <sheet name="Matriz Priorización " sheetId="2" r:id="rId2"/>
    <sheet name="Hoja1" sheetId="3" r:id="rId3"/>
    <sheet name="Hoja2" sheetId="4" r:id="rId4"/>
  </sheets>
  <definedNames>
    <definedName name="_xlnm._FilterDatabase" localSheetId="0" hidden="1">'Matriz Planificación'!$A$2:$R$23</definedName>
    <definedName name="_xlnm.Print_Area" localSheetId="2">Hoja1!$A$1:$G$16</definedName>
    <definedName name="_xlnm.Print_Area" localSheetId="0">'Matriz Planificación'!$A$2:$R$24</definedName>
    <definedName name="_xlnm.Print_Area" localSheetId="1">'Matriz Priorización '!$B$1:$M$22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0" i="2"/>
  <c r="F16" i="3"/>
  <c r="F15" i="3"/>
  <c r="F14" i="3"/>
  <c r="F13" i="3"/>
  <c r="F12" i="3"/>
  <c r="F11" i="3"/>
  <c r="F10" i="3"/>
  <c r="F9" i="3"/>
  <c r="F8" i="3"/>
  <c r="F5" i="3"/>
  <c r="I2" i="2" l="1"/>
  <c r="I3" i="2"/>
  <c r="I5" i="2"/>
  <c r="I8" i="2"/>
  <c r="I12" i="2"/>
  <c r="I22" i="2" l="1"/>
  <c r="I21" i="2"/>
  <c r="I20" i="2"/>
  <c r="I19" i="2"/>
  <c r="I18" i="2"/>
  <c r="I16" i="2"/>
  <c r="I8" i="1" l="1"/>
  <c r="F7" i="3" l="1"/>
  <c r="F6" i="3"/>
  <c r="F4" i="3"/>
  <c r="F3" i="3"/>
</calcChain>
</file>

<file path=xl/sharedStrings.xml><?xml version="1.0" encoding="utf-8"?>
<sst xmlns="http://schemas.openxmlformats.org/spreadsheetml/2006/main" count="318" uniqueCount="228">
  <si>
    <t>Actores involucrados</t>
  </si>
  <si>
    <t>Orden de Prioridad</t>
  </si>
  <si>
    <t>Problema</t>
  </si>
  <si>
    <t>PROPUESTA RUTA ESTRATÉGICA</t>
  </si>
  <si>
    <t>JERARQUIZACIÓN</t>
  </si>
  <si>
    <t>PRIORIZACIÓN DE PROBLEMAS</t>
  </si>
  <si>
    <t>Marca X si representa  resultado</t>
  </si>
  <si>
    <t>Marca X si representa  medio</t>
  </si>
  <si>
    <t>CAMBIO CLIMÁTICO</t>
  </si>
  <si>
    <t>DETERMINACIÓN DE OBJETIVOS</t>
  </si>
  <si>
    <t>Objetivos</t>
  </si>
  <si>
    <t>Vinculación con la PNA</t>
  </si>
  <si>
    <t>1. Asegurar el uso sostenible de las especies de flora y fauna terrestre y acuática</t>
  </si>
  <si>
    <t xml:space="preserve">2. Reducir los niveles de deforestación y degradación de ecosistemas, </t>
  </si>
  <si>
    <t>3. Asegurar la protección de la diversidad genética,</t>
  </si>
  <si>
    <t>4. Reducir la contaminación atmosférica de aguas marinas y continentales y suelos,</t>
  </si>
  <si>
    <t>5. Mejorar la gestión en el uso de sustancias químicas en actividades productivas,</t>
  </si>
  <si>
    <t xml:space="preserve">6. Asegurar la gestión integral de residuos sólidos, </t>
  </si>
  <si>
    <t>7. Reducir la vulnerabilidad y exposición de la población ante peligros naturales y antrópicos en un contexto de cambio climático</t>
  </si>
  <si>
    <t>8. Mejorar la Evaluación de Impacto Ambiental y la fiscalización ambiental</t>
  </si>
  <si>
    <t>12. Mejorar el comportamiento  ambientalmente no sostenible de los  ciudadanos</t>
  </si>
  <si>
    <t>13. Fortalecer la gestión del conocimiento ambiental para generar politicas públicas.</t>
  </si>
  <si>
    <t>Gobiernos locales, DIRESA, DREM, DIREPRO, DIRCETUR, OEFA</t>
  </si>
  <si>
    <t xml:space="preserve">*Falta de compromiso de la implementación, ejecución  y reporte del PLANEFA .                             </t>
  </si>
  <si>
    <t>X</t>
  </si>
  <si>
    <t>Necesidades</t>
  </si>
  <si>
    <t>Obstáculos</t>
  </si>
  <si>
    <t xml:space="preserve">*Deficit en el número de profesionales capacitados para la supervisión y fiscalización ambiental.                                   </t>
  </si>
  <si>
    <t xml:space="preserve">*Mayor Presupuesto para las supervisión y fiscalización en materia  ambiental.                                                       </t>
  </si>
  <si>
    <t xml:space="preserve">*Supervisión y fiscalización ambiental                                                          </t>
  </si>
  <si>
    <t xml:space="preserve">* Implementación del
100% del PLANEFA.
</t>
  </si>
  <si>
    <t>N°</t>
  </si>
  <si>
    <t xml:space="preserve">Aguas residuales                                                           
</t>
  </si>
  <si>
    <t xml:space="preserve">Aire </t>
  </si>
  <si>
    <t>Contar con Ordenamiento vehicular.
Plan de captura de carbono urbano .                           Contar con un  Marco normativo.</t>
  </si>
  <si>
    <t>Pasivos ambientales</t>
  </si>
  <si>
    <t>RESIDUOS SÓLIDOS</t>
  </si>
  <si>
    <t>EDUCACIÓN AMBIENTAL</t>
  </si>
  <si>
    <t>% de Programas de educación ambiental aprobados</t>
  </si>
  <si>
    <t>50% de I.E públicas y privadas de nivel inicial, primaria  y secunadaria implementann programas de educación ambiental.</t>
  </si>
  <si>
    <t>SUB TEMAS</t>
  </si>
  <si>
    <t xml:space="preserve">El 60% de los residuos
sólidos no reutilizables
son
tratados y dispuestos
adecuadamente.
</t>
  </si>
  <si>
    <t>LEYENDA</t>
  </si>
  <si>
    <t>BAJO</t>
  </si>
  <si>
    <t>MEDIO</t>
  </si>
  <si>
    <t>ALTO</t>
  </si>
  <si>
    <t>Supervisión y fiscalización ambiental</t>
  </si>
  <si>
    <t xml:space="preserve">Aguas residuales        </t>
  </si>
  <si>
    <t>Residuos Solidos</t>
  </si>
  <si>
    <t>Educación Ambiental</t>
  </si>
  <si>
    <t>PROBLEMAS AMBIENTALES</t>
  </si>
  <si>
    <t>GRAVEDAD
(1 al 3)</t>
  </si>
  <si>
    <t>ALCANCE
(1 al 3)</t>
  </si>
  <si>
    <t>MAGNITUD
(1 al 3)</t>
  </si>
  <si>
    <t>URGENCIA
(1 al 3)</t>
  </si>
  <si>
    <t>PUNTAJE TOTAL</t>
  </si>
  <si>
    <t>PRIORIZACIÓN</t>
  </si>
  <si>
    <t>DIVERSIDAD BIOLÓGICA</t>
  </si>
  <si>
    <t>Áreas de Conservación</t>
  </si>
  <si>
    <t>Hectáreas restauradas</t>
  </si>
  <si>
    <t>RECURSOS HÍDRICOS</t>
  </si>
  <si>
    <t>11. Mejorar la gestión del territorio con enfoque ambiental,</t>
  </si>
  <si>
    <t>Residuos Sólidos</t>
  </si>
  <si>
    <t>MATRIZ DE PRIORIZACIÓN</t>
  </si>
  <si>
    <t>Problemas Ambientales</t>
  </si>
  <si>
    <t>Gravedad</t>
  </si>
  <si>
    <t>Alcance</t>
  </si>
  <si>
    <t>Magnitud</t>
  </si>
  <si>
    <t>Urgencia</t>
  </si>
  <si>
    <t>Puntaje Total</t>
  </si>
  <si>
    <t>Prioridad</t>
  </si>
  <si>
    <t>OBJETIVOS PRIORIZADOS POR EL MINAM</t>
  </si>
  <si>
    <t xml:space="preserve">9. Incrementar las prácticas ecoeficientes y sostenibles de los actores empresariales, públicos y ciudadanos (incentivar el tránsito a una economía circular, ecoeficiente y sostenible), </t>
  </si>
  <si>
    <t xml:space="preserve">10. Reducir la emisión de gases de efecto invernadero de los sectores priorizados, </t>
  </si>
  <si>
    <t>Disponibilidad del recurso hídrico</t>
  </si>
  <si>
    <t>Temperatura y precipitaciones</t>
  </si>
  <si>
    <t xml:space="preserve">Estaciones analizadas (variación de temperatura en °C y precipitaciones en mm) </t>
  </si>
  <si>
    <t xml:space="preserve">Reducir la contamInacion del aire en areas urbanas        </t>
  </si>
  <si>
    <t>_____________</t>
  </si>
  <si>
    <t xml:space="preserve">
</t>
  </si>
  <si>
    <t>* Normas aprobadas e implementación.
* Porcentaje de implementación del PLANEFA.</t>
  </si>
  <si>
    <t>Reducir la contamInacion del aire en areas urbanas</t>
  </si>
  <si>
    <t>Mejorar la recuperacion de espacios degradados</t>
  </si>
  <si>
    <t>% de pasivos ambientales desaparecidos</t>
  </si>
  <si>
    <t xml:space="preserve">Asegurar el tratamiento y disposición final adecuados de los residuos sólidos </t>
  </si>
  <si>
    <t>_________</t>
  </si>
  <si>
    <t>Baja disponibilidad del recurso hidrico para la sostenibilidad de los ecosistemas</t>
  </si>
  <si>
    <t xml:space="preserve">Persistencia de la ContamInacion de fuentes de agua                       </t>
  </si>
  <si>
    <t xml:space="preserve"> * TM de Residuos Solidos Tratados y dispuestos adecuadamente                                        *% de los residuos
sólidos no reutilizables
son
tratados y dispuestos
adecuadamente.
</t>
  </si>
  <si>
    <t>Evaluación de impacto ambiental (EIA)</t>
  </si>
  <si>
    <t xml:space="preserve"> Evaluación de impacto ambiental </t>
  </si>
  <si>
    <t xml:space="preserve">Limitado control del Aumento de la degradacIon ambiental </t>
  </si>
  <si>
    <t xml:space="preserve">  Limitada conciencia y ciudadania ambiental.                                          </t>
  </si>
  <si>
    <t>INFORMACIÓN AMBIENTAL</t>
  </si>
  <si>
    <t xml:space="preserve">FISCALIZACIÓN AMBIENTAL  </t>
  </si>
  <si>
    <t>Areas protegidas (Ha)</t>
  </si>
  <si>
    <t>Congreso de la República; MINAM (Dirección General de Ordenamiento Territorial Ambiental); PCM (Unidad Funcional de OT y Gestión de Riesgo de Desastres); ANA; Gobierno Regional; Gobiernos Locales; Población.</t>
  </si>
  <si>
    <t>ORDENAMIENTO TERRITORIAL AMBIENTAL</t>
  </si>
  <si>
    <t>Inadecuada gestión integral de los residuos sólidos peligrosos</t>
  </si>
  <si>
    <t>Limitado acceso directo por parte de la ciudadadnía  a la información ambiental actualizada y de interés.</t>
  </si>
  <si>
    <t>Persistencia de la contaminación de fuentes de agua</t>
  </si>
  <si>
    <t>Inadecuada gestión integral de los residuos sólidos no peligrosos</t>
  </si>
  <si>
    <t xml:space="preserve">  Limitada conciencia y ciudadania ambiental. </t>
  </si>
  <si>
    <t>EVALUACIÓN DE IMPACTO AMBIENTAL</t>
  </si>
  <si>
    <t>Evaluación de Impacto Ambiental</t>
  </si>
  <si>
    <t xml:space="preserve">Limitada capacidad para identificar, prevenir y gestionar los impactos ambientales de las inversiones publicas y privadas </t>
  </si>
  <si>
    <t>ORDENAMIENTO TERRITORIAL</t>
  </si>
  <si>
    <t xml:space="preserve">Ordenamiento Territorial </t>
  </si>
  <si>
    <t xml:space="preserve">Inadecuado Uso y ocupación de ecosistemas y áreas de interes ambiental 
</t>
  </si>
  <si>
    <t xml:space="preserve">*Se necesita un adecuado Presupuesto para las supervisión y fiscalización en materia  ambiental.                                                                                                        </t>
  </si>
  <si>
    <t>*No se cuenta con presupuesto para la implementación de programas en educación, cultura y ciudadanía  ambiental.                                                                                            * Limitadas capacidades operativas de las Instituciones educativas para implementar los programas de educación, cultura y ciudadanía ambiental.                                                                                      - Falta de difusión de la normatividad regional y nacional en educación ambiental</t>
  </si>
  <si>
    <t xml:space="preserve"> Mejorar la sensibilizaciòn  y cultura ambiental para la protección de los recursos naturales y control de la calidad ambiental</t>
  </si>
  <si>
    <t>- Inadecuada capacidad logistica por parte de las consultoras para realizar la evaluacion de impacto ambiental                                                                                           - No existe equipos adecuados para evaluar los estudios de impacto ambiental (EsIA)</t>
  </si>
  <si>
    <t>*'Débil proceso de descentralización de funciones.                                                                                                            *Incremento de la presión antrópica sobre los ecosistemas Naturales.                                                                                        * Falta de promoción de ecoturismo</t>
  </si>
  <si>
    <t xml:space="preserve">*Limitada restauración de ecosistemas degradados.                                                                                                *Limitada promoción del saneamientos físico y legal de las propiedades rurales.                                                                             * Falta identificar empresas que afectan los ecosistemas                                                                                                        * Quema de pastizales para la agricultura                                                                    </t>
  </si>
  <si>
    <t>* Potencialidades y limitaciones ambientales del territorio identificado con limitaciones para su aplicabilidad</t>
  </si>
  <si>
    <t>Contaminación del aire en áreas urbanas y vias interurbanas</t>
  </si>
  <si>
    <t>Areas de Conservación</t>
  </si>
  <si>
    <t>Inadecuado Uso y ocupación de ecosistemas y áreas de interes ambiental</t>
  </si>
  <si>
    <t>* 'Alcanzar la protección legal de los ecosistemas naturales en un plazo de 05 años.                                                                                                         *' Elaboración de expedientes técnicos que sustente la protección legal de los ecosistemas naturales.</t>
  </si>
  <si>
    <t xml:space="preserve">Mejorar la capacidad para prevenir y gestionar los impactos ambientales de las inversiones publicas y privadas </t>
  </si>
  <si>
    <t>Mejorar el acceso directo por parte de la ciudadanía  a la información ambiental actualizada y de interes.</t>
  </si>
  <si>
    <t xml:space="preserve">Meta al 2030 </t>
  </si>
  <si>
    <t xml:space="preserve">*Prevenir y controlar la contaminación atmosférica .                                       Aumento de monitoreo de aire  </t>
  </si>
  <si>
    <t>* 'Identificar y acondicionar en un largo plazo los ecosistemas para favorecer la recarga hídrica y el almacenamiento natural del recurso hídrico.                                                                                                                                           *'Elaboración y ejecución de proyectos de regulación y recarga hídrica.</t>
  </si>
  <si>
    <t xml:space="preserve">AMBITOS TEMÁTICOS </t>
  </si>
  <si>
    <t>Información ambiental Provincial</t>
  </si>
  <si>
    <t xml:space="preserve"> creacion de una plataforma digital para tener inforacion ambiental actualizada                </t>
  </si>
  <si>
    <t>- Las entidades, instituciones y otros organos de la provincia  que son princiapeles generadores de informacion ambiental, no lo proporcionan y/o disponen en medios digitales y/o formatos estandarizados para su disposición e intercambio.                                                            - Limitada gestión de la información ambiental                                                          - Limitada disponibilidad de información ambiental relevante, oportuna y de calidad.</t>
  </si>
  <si>
    <t xml:space="preserve">Problema Ambiental Provincial </t>
  </si>
  <si>
    <t>IDENTIFICACIÓN DE PROBLEMAS AMBIENTALES PROVINCIALES</t>
  </si>
  <si>
    <t>MATRIZ DE PRIORIZACIÓN DE PROBLEMAS AMBIENTALES DEL AMBITO PROVINCIAL DE JAÉN</t>
  </si>
  <si>
    <t xml:space="preserve">Información ambiental Provincial </t>
  </si>
  <si>
    <t xml:space="preserve">Acción Estratégica Provincial </t>
  </si>
  <si>
    <t xml:space="preserve"> Objetivo Estratégico Provincial (OEP)</t>
  </si>
  <si>
    <t>Indicador del OEP</t>
  </si>
  <si>
    <t>Indicador de las AEP</t>
  </si>
  <si>
    <t>__________</t>
  </si>
  <si>
    <t xml:space="preserve">* N° de visitas al Portal Digital Provincial que acceden a información ambiental solicitada /  * N° de entidades locales y órganos desconcentrados en la provincia que disponen información ambiental solicitada por la ciudadanía en plataformas digitales            </t>
  </si>
  <si>
    <t>* N°de visitas al Portal Digital Provincial                                                                       * N° de entidades y/o organos desconcentrados    * consolidar la plataforma Digital y el SIAR en
 el 70% de las provincias, las cuáles cuentan o implementan sistemas de información ambiental,
en sus ámbitos correspondientes con la
integración de los principales sistemas de información temáticos.</t>
  </si>
  <si>
    <t xml:space="preserve"> *Escaza capacidad operativa para el control de vertimientos en la fuente receptora                                         *No  existe  Mantenimiento de lnfraestructuras para el manejo de aguas residuales.                                                                                                                                                                                                                     +'Falta de Estudios de Tratabilidad de las diferentes tecnologías de tratamiento de aguas residuales                                                              '* Las plantas de tratamiento no cuentan con Laboratorio de analisis.                                                                  * Falta de Línea base de la situación de los cursos de aguas                                                                       </t>
  </si>
  <si>
    <t xml:space="preserve">Reducir la contaminacion de las fuentes de agua          </t>
  </si>
  <si>
    <t xml:space="preserve">Reducir la contaminacion de las fuentes de agua  </t>
  </si>
  <si>
    <t xml:space="preserve">*Asegurar la cobertura total del tratamiento y reuso de las aguas residuales en el ámbito urbano y ampliar su cobertura al ambito rural                                                                                         </t>
  </si>
  <si>
    <t xml:space="preserve">CALIDAD AMBIENTAL </t>
  </si>
  <si>
    <t xml:space="preserve">*Limitado control  de la degradacion ambiental </t>
  </si>
  <si>
    <t xml:space="preserve"> Baja implementación y ejecución del PLANEFA en la Provincia.                                                                                                                                                                                                                                    Falta de compromiso en la implementación, ejecución  y reporte del PLANEFA.                                      - 'Vacios legales de la reglamentación para una adecuada fiscalización      </t>
  </si>
  <si>
    <t xml:space="preserve">Limitado control del Aumento de la degradacion ambiental </t>
  </si>
  <si>
    <t xml:space="preserve">Mejorar el control y la supervisión de la degradacion ambiental de las actividades productivas </t>
  </si>
  <si>
    <t xml:space="preserve">* ' Crear una plataforma digital Provincial y Mejorar el acceso directo por parte de la ciudadanía  a la información ambiental actualizada y de interes.                                                                                                                                                                                              '* Consolidar la infromacion provincial y elevar al Sistema Regional de Información Ambiental (SIAR), brindando el acceso libre y efectivo a la información.
</t>
  </si>
  <si>
    <t xml:space="preserve">* Mejorar el control de la degradacIon ambiental de las actividades productivas.                                                                                                                                                                                          * Mejorar el equipamiento para monitoreo de la degradacion ambiental                                                                                                                                                                                                                                                          '*Fortalecer el ejercicio de la Fiscalización Ambiental y los mecanismos de participación en la región.
*Aumentar el Número supervisiones y fiscalizaciones ambientales  a ejecutarse en los  PLANEFA                                                                                              </t>
  </si>
  <si>
    <t>Gobiernos locales,  ALA,  EPSS, JASS, Junta de Regantes, Universidades, Institutos</t>
  </si>
  <si>
    <t xml:space="preserve">Nùmero de Tratamiento de Aguas residuales urbanas.                         'Nùmero de Tratamiento de Aguas residuales urbanas CON NUEVA TECNOLOGIA                           Nùmero de capacitaciones a los especialistas                                          Nùmero de Plantas de Aguas Reciduales en funcionamiento                                                                                                                                                                                                                          </t>
  </si>
  <si>
    <t xml:space="preserve">Limitada Identificacion de tipos de Pasivos Ambientales                                                                * Escazos Planes de remediacion de Pasivos Ambientales.                                                                    *No existe  Estrategia Regional de Remediacion de Pasivos Ambientales      </t>
  </si>
  <si>
    <t xml:space="preserve">Contaminacion del aire en areas urbanas                   </t>
  </si>
  <si>
    <t xml:space="preserve">*'Identificacion de fuentes y actividades emisoras de gases contaminantes (fijas).                                                                * 'No se cuenta con Planes de Acción implementado que cumplan con los ECAs para el Aire.                                                                    * 'No existen proyectos referidos a captura de carbono.                                                                 + Falta de equipos para el monitoreo de la calidad del aire                                                     </t>
  </si>
  <si>
    <t>Deficiente fiscalización y operativización de normas locales que regulen emisiones gaseosas.                                                             - Falta de medidas que promuevan la movilidad sostenible (ciclovias, transporte masivo)</t>
  </si>
  <si>
    <t>Número de Planes de Acción implementados y que cumplan los ECA para aire.</t>
  </si>
  <si>
    <t>* No se cumple protocolos para manejo adecuado de pasivos.                                                                                                                                                * Deficiente proceso de asignación presupuestal para la remediación de pasivos ambientales                                                            * En algunos casos la población se opone a las acciones para la remediación ambiental (intereses propios)</t>
  </si>
  <si>
    <t>Limitada recuperacion de los espacios degradados  por pasivos ambientales AGRICULTORES</t>
  </si>
  <si>
    <t xml:space="preserve">Gobiernos Locales, SERFOR, ALA, OEFA </t>
  </si>
  <si>
    <t>*Concertar, formular e implementar la Estrategia Provincial de Remediación de Pasivos Ambientales.</t>
  </si>
  <si>
    <t>% de actividades de la Estrategia Provincial de Remediación de Pasivos Ambientales implementados.  
Número de Planes de Descontaminación elaborados y aprobados.
Número de Planes de Descontaminación implementados.</t>
  </si>
  <si>
    <t>Deficiente recuros económicos para la gestión de Áreas  de Conservación Municipal                                                                                                                                                                                                            * Falta identificar la diversidad de RRNN en Jaén  a más detalle (Meso y Micro Zonificación)                                                                                          * Limitada implementación de los Planes de Manejo de Areas de Conservación</t>
  </si>
  <si>
    <t>Alteración de la biodiversidad y valor ecológico existente en el ámbito provinciall</t>
  </si>
  <si>
    <t>AGENCIA AGRARIA, SERFOR,sociedad civil, población en general, Universidades, Instituciones Técnicas.</t>
  </si>
  <si>
    <t>Alteración de la biodiversidad y valor ecológico existente en el ámbito provincial</t>
  </si>
  <si>
    <t>Conservar la biodiversidad y valor ecologio  existente en la provincia</t>
  </si>
  <si>
    <t>Ecosistemas provinciales</t>
  </si>
  <si>
    <t>Incremento de la degradación de ecosistemas en el ámbito provincial.</t>
  </si>
  <si>
    <t>Incremento de la degradación de ecosistemas en el ámbito provincial</t>
  </si>
  <si>
    <t>Reducir la degradación de ecosistemas en el ámbito provincial.</t>
  </si>
  <si>
    <t xml:space="preserve"> AGENCIA AGRARIA, SERFOR, sociedad civil, población en general. </t>
  </si>
  <si>
    <t>* Lograr la restauración del 30% de los ecosistemas degradados identificados en un largo plazo.                                                                         * Elaboración y ejecución de proyectos y actividades de restauración de ecosistemas degradados</t>
  </si>
  <si>
    <t>*No se gestiona eficientemente el recurso hídrico considerando las temporadas de avenida y estiaje.                                                                                        *Escasez del recurso hídrico para los diversos usos                                                                                                         * Inadecuado tratamiento de aguas residuales provincia de Jaen.                                                                       * Falta de aprovechamiento sostenible de espacios para cosechas de aguas                                                                        * Limitada normatividad clara respecto a la cantidad del recurso hídrico a usar o verter (efectos en napa freática).</t>
  </si>
  <si>
    <t xml:space="preserve">* % de cuerpos de agua con disponibilidad hídrica en el ámbito provincial                                                                                              * Hectáreas acondicionadas </t>
  </si>
  <si>
    <t>- Limitado acceso a datos históricos de temperaturas mínimas y máximas, y precipitaciones. 
- Escasa información cuantitativa sobre la variación de la temperatura en la  Provincia d eJaén, no permite una gestión sostenible de los recursos naturales.
- Escasa información sobre los cambios de intensidad y distribución espacial de las precipitaciones en la Provincia de Jaén.                                                               - Falta más estaciones meteorológicas e hidrológicas automatizadas para generar mayor información climática en tiempo real, en cuencas prioritarias                                                                  - Falta de modelamientos para predecir el comportamiento climático en la provincia                                                       - Falta de Estrategia de Medidas de Mitigación y Adaptación (Estimación de GEI, y la generación de estos)</t>
  </si>
  <si>
    <t xml:space="preserve">Limitada planificación y gestión sostenible de los recursos naturales  en la región provincia.                                                                                                  * Ocupacion de espacios frajiles ambientales
 </t>
  </si>
  <si>
    <t xml:space="preserve">Aumento de la vulnerabilidad climática de los ecosistemas a nivel provincial          </t>
  </si>
  <si>
    <t xml:space="preserve">Dsiminuir la vulnerabilidad climática de los ecositemas en el ámbito provincial          </t>
  </si>
  <si>
    <t xml:space="preserve">Dsiminuir la vulnerabilidad climática de los ecositemas en el ámbito provincial  </t>
  </si>
  <si>
    <t>*Vacíos normativos para el uso del territorio, especialmente en ecosistemas frágiles (ejemplo: Páramos)
*Vacío normativo para la gestión de cabeceras de cuenca.A la fecha no se tiene normado el proceso de Ordenamiento Territorial.
*Por Ley N° 30230 se quita carácter vinculante de la ZEE y OT.</t>
  </si>
  <si>
    <t xml:space="preserve">* Limitado  acceso a  la informacion de los EsIA                                      *Estudios de impacto ambiental con información no precisa                                                                             *Proceso de desentralizacion de funciones  no concluido.                                                                                                                                                                 - Limitado proceso de certificación ambiental por parte de las Direcciones Regionales.                                              - Limitado proceso de supervisión ambiental por parte de las Direcciones Regionales.                    </t>
  </si>
  <si>
    <t xml:space="preserve">FISCALIZACIÓN AMBIENTAL </t>
  </si>
  <si>
    <t xml:space="preserve">RESIDUOS SÓLIDOS </t>
  </si>
  <si>
    <t>CALIDAD AMBIENTAL</t>
  </si>
  <si>
    <t xml:space="preserve">Aumento de la vulnerabilidad climática de los ecosistemas a nivel provincial   </t>
  </si>
  <si>
    <t>AMBITOS TEMÁTICOS</t>
  </si>
  <si>
    <t xml:space="preserve">Limitada conciencia y ciudadania ambiental. </t>
  </si>
  <si>
    <t>Ecosistemas provincial</t>
  </si>
  <si>
    <t>Descenso de la disponibilidad del recurso hidrico para la sostenibilidad de los ecosistemas</t>
  </si>
  <si>
    <t xml:space="preserve">Limitado control de la degradación ambiental por las actividades económicas que se ejecutan en el ámbito provincial </t>
  </si>
  <si>
    <t>El 30% de Pasivos Ambientales
han desaparecido (Biorremediación).
Cumplimiento de la legislación.</t>
  </si>
  <si>
    <t>CONSULTORAS AMBIENTALES, Sectores: PRODUCCION, MINERIA , MINAN,  OEFA , MINEN, SENACE, comunidades campesinas, ciudadanía, MINAGRI, ALA, SERNANP, MINSA, SERFOR.</t>
  </si>
  <si>
    <t>Conservar la biodiversidad y valor ecologio de las areas  minicipales existente en la  provincia - BOSQUE SEÑOR DE HUAMANTANGA</t>
  </si>
  <si>
    <t>3 860</t>
  </si>
  <si>
    <t>40 % DE LOS CUERPOS DE AGUA ACONDICIONADAS PARA FAVORECER LAS RECARGAS HIDRICAS</t>
  </si>
  <si>
    <t>* Mejorar la sensibilizaciòn y cultura ambiental para la protección de los recursos naturales y control de la calidad ambiental                                                                                      '*Fortalecer la aplicación del enfoque ambiental en las Instituciones Educativas en el marco de la educación para el desarrollo sostenible.</t>
  </si>
  <si>
    <t xml:space="preserve">Contar con  60% de  Tratamiento de Aguas Residuales en la Provincia
Tener plantas de tratamiento con nueva tecnología.
Contar con el 70% de personas capacitadas en gestión de Aguas Residuales.                                                      </t>
  </si>
  <si>
    <t xml:space="preserve">40 % DE ESOSITEMAS RESTURADOS </t>
  </si>
  <si>
    <t>* Implementar una estacion meteorológica para el monitoreo y proyección meteorológicas.                                                                                                                                 * Implementar actas de intención con el sector privada para el uso de sistema de moniteros instaladas.                                                                                                                                                                                                   'Lograr en un largo plazo la determinación  de la variación de las temperatura maximas y minimas, y las precipitaciones en la provincia de Jaén.                                                                                                                                    *'Análisis de consistencia y procesamiento de datos históricos de temperaturas y precipitaciones.</t>
  </si>
  <si>
    <t xml:space="preserve">                                            
- Falta implementar el programa de segregación en la fuente. 
- No existe un programa integral de tratamiento de residuos orgánicos urbanos.                                            - No se cuenta con rellenos sanitarios provinciales ni distritales que cumplan con la normativa                                                                      - Falta de tecnoclogía para acelerar el proceso de tratamiento de residuos sólidos (procesos de degradación de RRSS para convertirlos en compost)                                                                - Limitada capacitación con respecto a las tecnologias para el tratamiento de RRSS                                                      - Falata conocer los impactos al ambiente de la falta de tratamiento de RRSS</t>
  </si>
  <si>
    <t xml:space="preserve">
- Los segregadores de RRSS realizan dicha actividad bajo condiciones insalubres y baja remuneración.                                                            - No se realiza la recolección de los residuos de construcción por parte de quienes los generan.                                                     - inexistencia de conocimiento ambiental en todos los niveles.                                                                                    - Carencia de espacios para disposición de los residuos hospitalarios.                                                                       - Falta de participación de los actores involucrados en el tratamiento de residuos sólidos en espacios participativos para la gestión ambiental                                                                                       - Falta de incentivos al ciudadano para involucrarse en el manejo sostenible de RRSS</t>
  </si>
  <si>
    <t>* Diseñar e Implementar el Plan provinicial de Inversion en la Gestión de RRSS.</t>
  </si>
  <si>
    <t>% de actividades del Plan provincial de Inversion en la Gestión de RRSS implementados.</t>
  </si>
  <si>
    <t xml:space="preserve">Baja disponibilidad del recurso hidrico para la sostenibilidad de los ecosistemas      contaminacion cruzada de agua por los comites existentes de agua en la Ciudad de Ja{en </t>
  </si>
  <si>
    <t xml:space="preserve">Persistencia de la Contaminacion de fuentes de agua                                      Impacto de aguas residuales al alcantarillado      Evacuacion de aguas residuales de los comites de la Ciudad de Ja{en                 </t>
  </si>
  <si>
    <t xml:space="preserve"> ALA, AGENCIA AGRARIA,  EPS, Junta de Usuarios del Sector Hidrahulico Menor Jaén San Ignacio, ORGANIZACIÓN DE USUSARIOS DE AGUA, sociedad civil, población en general.</t>
  </si>
  <si>
    <t>ALA, AGENCIA AGRARIA, EPS, JUNTA DE USUARIOS  DEL SECTOR HIDRAHULICO MENOR JAEN SAN IGNACIO</t>
  </si>
  <si>
    <t>Gobierno Provincial y Distrital, DISA - Jaén, ALA, SERFOR.</t>
  </si>
  <si>
    <t>Gobierno provincial, distrital, OEFA, DISA,  PNP, población, sociedad civil, Asociacion de Recicladores.</t>
  </si>
  <si>
    <t xml:space="preserve"> UGEL, Institutos/Escuela Pedagógica, Universidades, Organización de Voluntarios, Organizaciones Civiles, Empresas Privadas, ,Municipalidad provincial y distrital, Medios de Comunicación, población en general, IIEE </t>
  </si>
  <si>
    <t xml:space="preserve">Limitado acceso directo por parte de la ciudadanía  a la información ambiental  </t>
  </si>
  <si>
    <t>*La Inadecuada articulación institucional afecta en la mejora de infraestructura y capacitaciones.                                               *Continuidad del vertimiento de aguas residuales en lo cuerpos de agua                                                            * EIA (No son recibidas, y estan abandonadas)                                                                            * Falta articular aportes de investigación del entorno académico a la implementación tecnologias para tratamiento de agua residual                                                                                    * Falta de participación de los actores involucrados en la calidad de aguas residuales en espacios participativos para la gestión ambiental                                                                                    * Falta de Profesionales que manejen el tratamiento de aguas residuales                                                                 - Debil normatividad en LMP (uso de P y N)</t>
  </si>
  <si>
    <t xml:space="preserve">ContamInacion del aire en areas urbanas                   </t>
  </si>
  <si>
    <t>*Mejorar  la recuperacion de espacios degradados</t>
  </si>
  <si>
    <r>
      <t>Gobiernos locales,  OEFA,</t>
    </r>
    <r>
      <rPr>
        <sz val="10"/>
        <rFont val="Arial Narrow"/>
        <family val="2"/>
      </rPr>
      <t xml:space="preserve">Gremio de Transportistas, </t>
    </r>
  </si>
  <si>
    <r>
      <t>%</t>
    </r>
    <r>
      <rPr>
        <sz val="10"/>
        <rFont val="Arial"/>
        <family val="2"/>
      </rPr>
      <t xml:space="preserve"> de zonas urbanas con niveles de calidad del aire en los estándares adecuados</t>
    </r>
  </si>
  <si>
    <r>
      <t>*% de avance de los procesos de certificación ambiental                     *N</t>
    </r>
    <r>
      <rPr>
        <sz val="10"/>
        <rFont val="Arial"/>
        <family val="2"/>
      </rPr>
      <t>°</t>
    </r>
    <r>
      <rPr>
        <sz val="10"/>
        <rFont val="Arial Narrow"/>
        <family val="2"/>
      </rPr>
      <t xml:space="preserve"> de proyectos de inversión con plan de manejo ambiental que vienen siendo implementados                                                               *N</t>
    </r>
    <r>
      <rPr>
        <sz val="10"/>
        <rFont val="Arial"/>
        <family val="2"/>
      </rPr>
      <t>°</t>
    </r>
    <r>
      <rPr>
        <sz val="10"/>
        <rFont val="Arial Narrow"/>
        <family val="2"/>
      </rPr>
      <t xml:space="preserve"> de EsIA con información precisa y puesta en las plataformas digitales</t>
    </r>
  </si>
  <si>
    <r>
      <t xml:space="preserve"> No se tiene planificadas ni implementado las acciones en Ecosistemas degradados identificados                                                                                  + No se cuenta con la actualización de los ecosistemas degradados                                                   - </t>
    </r>
    <r>
      <rPr>
        <sz val="10"/>
        <color rgb="FFFF0000"/>
        <rFont val="Arial Narrow"/>
        <family val="2"/>
      </rPr>
      <t>Falta implementar mecanismos como MERESE</t>
    </r>
    <r>
      <rPr>
        <sz val="10"/>
        <color theme="1"/>
        <rFont val="Arial Narrow"/>
        <family val="2"/>
      </rPr>
      <t xml:space="preserve">
</t>
    </r>
  </si>
  <si>
    <r>
      <rPr>
        <sz val="10"/>
        <rFont val="Arial Narrow"/>
        <family val="2"/>
      </rPr>
      <t>Reducir la degradación de ecosistemas en el ámbito provincial</t>
    </r>
  </si>
  <si>
    <r>
      <t>Limitada infraestrura verde para el almacenamiento natural del recurso hídrico.                                                                                          * Falta fomentar la conservación de</t>
    </r>
    <r>
      <rPr>
        <sz val="10"/>
        <rFont val="Arial Narrow"/>
        <family val="2"/>
      </rPr>
      <t xml:space="preserve"> ecosistemas acuaticos (Lagunas de Sallique, San Felipe, Pomahuaca, Pucara, C.P. Las Naranjas)  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- Falta inventario de recursos hidricos y fuentes de aguas para dar sostenibilidad</t>
    </r>
  </si>
  <si>
    <r>
      <rPr>
        <sz val="10"/>
        <color rgb="FF002060"/>
        <rFont val="Arial Narrow"/>
        <family val="2"/>
      </rPr>
      <t xml:space="preserve">Asegurar la </t>
    </r>
    <r>
      <rPr>
        <sz val="10"/>
        <rFont val="Arial Narrow"/>
        <family val="2"/>
      </rPr>
      <t>disponibilidad del recurso hidrico para la sostenibilidad de los ecosistemas</t>
    </r>
  </si>
  <si>
    <r>
      <t>Has. d</t>
    </r>
    <r>
      <rPr>
        <sz val="10"/>
        <rFont val="Arial"/>
        <family val="2"/>
      </rPr>
      <t>e Ecosistemas con accciones de mitigación de cambio climático implementadas</t>
    </r>
  </si>
  <si>
    <r>
      <rPr>
        <sz val="10"/>
        <rFont val="Arial Narrow"/>
        <family val="2"/>
      </rPr>
      <t xml:space="preserve">Optimizar el </t>
    </r>
    <r>
      <rPr>
        <sz val="10"/>
        <color theme="1"/>
        <rFont val="Arial Narrow"/>
        <family val="2"/>
      </rPr>
      <t xml:space="preserve">Uso y ocupación de ecosistemas y áreas de interes ambiental </t>
    </r>
  </si>
  <si>
    <r>
      <rPr>
        <sz val="10"/>
        <rFont val="Arial Narrow"/>
        <family val="2"/>
      </rPr>
      <t xml:space="preserve">* Optimizar el Uso y ocupación de ecosistemas y áreas de interes ambiental                                </t>
    </r>
    <r>
      <rPr>
        <sz val="10"/>
        <color rgb="FF002060"/>
        <rFont val="Arial Narrow"/>
        <family val="2"/>
      </rPr>
      <t xml:space="preserve">                                                                                                             * Formular e implementar el plan de ordenamiento territorial o plan de ordenamiento territorial ambiental                                                                                                                               * Contar con los estudios especializados y el Diagnóstico Integrado del Territorio.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</si>
  <si>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MPJ, </t>
    </r>
    <r>
      <rPr>
        <sz val="10"/>
        <color rgb="FFFF0000"/>
        <rFont val="Arial Narrow"/>
        <family val="2"/>
      </rPr>
      <t>PEJSIB</t>
    </r>
    <r>
      <rPr>
        <sz val="10"/>
        <rFont val="Arial Narrow"/>
        <family val="2"/>
      </rPr>
      <t>, SGRC-Jaén, EPS Marañon, Organos desconcentrados, ALA, SERFOR, ONGs, Universidades, Institutos/Escuela Pedagógica, Colsultoras Ambientales.</t>
    </r>
  </si>
  <si>
    <r>
      <t xml:space="preserve">Limitado control de la degradación ambiental </t>
    </r>
    <r>
      <rPr>
        <sz val="11"/>
        <color rgb="FF7030A0"/>
        <rFont val="Arial Narrow"/>
        <family val="2"/>
      </rPr>
      <t>p</t>
    </r>
    <r>
      <rPr>
        <sz val="11"/>
        <rFont val="Arial Narrow"/>
        <family val="2"/>
      </rPr>
      <t xml:space="preserve">or las actividades económicas que se ejecutan en el ámbito provincial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</si>
</sst>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4" tint="-0.24997711111789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name val="Arial Narrow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 Narrow"/>
      <family val="2"/>
    </font>
    <font>
      <b/>
      <sz val="16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Calibri"/>
      <family val="2"/>
      <scheme val="minor"/>
    </font>
    <font>
      <sz val="10"/>
      <color rgb="FF002060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trike/>
      <sz val="10"/>
      <name val="Arial Narrow"/>
      <family val="2"/>
    </font>
    <font>
      <sz val="10"/>
      <color rgb="FF00000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7030A0"/>
      <name val="Arial Narrow"/>
      <family val="2"/>
    </font>
    <font>
      <b/>
      <sz val="13"/>
      <color theme="1"/>
      <name val="Arial Narrow"/>
      <family val="2"/>
    </font>
    <font>
      <b/>
      <sz val="13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0">
    <xf numFmtId="0" fontId="0" fillId="0" borderId="0" xfId="0"/>
    <xf numFmtId="0" fontId="2" fillId="8" borderId="0" xfId="0" applyFont="1" applyFill="1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8" borderId="0" xfId="0" quotePrefix="1" applyFont="1" applyFill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5" fillId="0" borderId="10" xfId="0" quotePrefix="1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center" wrapText="1"/>
    </xf>
    <xf numFmtId="0" fontId="26" fillId="0" borderId="1" xfId="0" quotePrefix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8" borderId="1" xfId="0" quotePrefix="1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8" borderId="0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4" fillId="14" borderId="1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14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4" fillId="17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15" fillId="0" borderId="4" xfId="0" quotePrefix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30" fillId="0" borderId="3" xfId="0" quotePrefix="1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0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1"/>
  <sheetViews>
    <sheetView zoomScale="82" zoomScaleNormal="82" workbookViewId="0">
      <pane ySplit="7" topLeftCell="A8" activePane="bottomLeft" state="frozen"/>
      <selection activeCell="B1" sqref="B1"/>
      <selection pane="bottomLeft" activeCell="E8" sqref="E8"/>
    </sheetView>
  </sheetViews>
  <sheetFormatPr baseColWidth="10" defaultColWidth="11.42578125" defaultRowHeight="12.75" x14ac:dyDescent="0.25"/>
  <cols>
    <col min="1" max="1" width="3.28515625" style="60" customWidth="1"/>
    <col min="2" max="2" width="14" style="60" customWidth="1"/>
    <col min="3" max="4" width="12.7109375" style="60" customWidth="1"/>
    <col min="5" max="5" width="19.140625" style="60" customWidth="1"/>
    <col min="6" max="6" width="9.42578125" style="60" customWidth="1"/>
    <col min="7" max="7" width="12.42578125" style="60" customWidth="1"/>
    <col min="8" max="8" width="8.140625" style="60" customWidth="1"/>
    <col min="9" max="9" width="11.5703125" style="60" customWidth="1"/>
    <col min="10" max="10" width="11.7109375" style="60" customWidth="1"/>
    <col min="11" max="11" width="12.140625" style="60" customWidth="1"/>
    <col min="12" max="12" width="9.28515625" style="60" customWidth="1"/>
    <col min="13" max="13" width="9.7109375" style="60" customWidth="1"/>
    <col min="14" max="14" width="10" style="60" customWidth="1"/>
    <col min="15" max="15" width="18" style="60" customWidth="1"/>
    <col min="16" max="16" width="11.85546875" style="60" customWidth="1"/>
    <col min="17" max="17" width="9.7109375" style="60" customWidth="1"/>
    <col min="18" max="18" width="16.7109375" style="60" customWidth="1"/>
    <col min="19" max="61" width="11.42578125" style="60"/>
    <col min="62" max="62" width="44.7109375" style="60" customWidth="1"/>
    <col min="63" max="105" width="11.42578125" style="60"/>
    <col min="106" max="106" width="10.5703125" style="60" customWidth="1"/>
    <col min="107" max="107" width="11.42578125" style="60" hidden="1" customWidth="1"/>
    <col min="108" max="108" width="68" style="60" customWidth="1"/>
    <col min="109" max="16384" width="11.42578125" style="60"/>
  </cols>
  <sheetData>
    <row r="1" spans="1:64" ht="3.75" customHeight="1" x14ac:dyDescent="0.25"/>
    <row r="2" spans="1:64" s="44" customFormat="1" ht="10.5" customHeight="1" x14ac:dyDescent="0.25">
      <c r="A2" s="188" t="s">
        <v>131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64" s="44" customFormat="1" ht="0.75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64" s="44" customFormat="1" ht="9.75" customHeigh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64" s="44" customFormat="1" ht="2.2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64" s="45" customFormat="1" ht="49.5" customHeight="1" x14ac:dyDescent="0.25">
      <c r="A6" s="107" t="s">
        <v>31</v>
      </c>
      <c r="B6" s="106" t="s">
        <v>125</v>
      </c>
      <c r="C6" s="106" t="s">
        <v>40</v>
      </c>
      <c r="D6" s="108" t="s">
        <v>130</v>
      </c>
      <c r="E6" s="108"/>
      <c r="F6" s="108"/>
      <c r="G6" s="108"/>
      <c r="H6" s="109" t="s">
        <v>5</v>
      </c>
      <c r="I6" s="109"/>
      <c r="J6" s="110" t="s">
        <v>9</v>
      </c>
      <c r="K6" s="110"/>
      <c r="L6" s="112" t="s">
        <v>4</v>
      </c>
      <c r="M6" s="112"/>
      <c r="N6" s="111" t="s">
        <v>3</v>
      </c>
      <c r="O6" s="111"/>
      <c r="P6" s="111"/>
      <c r="Q6" s="111"/>
      <c r="R6" s="111"/>
    </row>
    <row r="7" spans="1:64" s="45" customFormat="1" ht="65.099999999999994" customHeight="1" x14ac:dyDescent="0.25">
      <c r="A7" s="107"/>
      <c r="B7" s="106"/>
      <c r="C7" s="106"/>
      <c r="D7" s="46" t="s">
        <v>25</v>
      </c>
      <c r="E7" s="46" t="s">
        <v>26</v>
      </c>
      <c r="F7" s="46" t="s">
        <v>129</v>
      </c>
      <c r="G7" s="46" t="s">
        <v>0</v>
      </c>
      <c r="H7" s="47" t="s">
        <v>1</v>
      </c>
      <c r="I7" s="47" t="s">
        <v>2</v>
      </c>
      <c r="J7" s="48" t="s">
        <v>10</v>
      </c>
      <c r="K7" s="48" t="s">
        <v>11</v>
      </c>
      <c r="L7" s="49" t="s">
        <v>7</v>
      </c>
      <c r="M7" s="49" t="s">
        <v>6</v>
      </c>
      <c r="N7" s="46" t="s">
        <v>134</v>
      </c>
      <c r="O7" s="46" t="s">
        <v>133</v>
      </c>
      <c r="P7" s="46" t="s">
        <v>135</v>
      </c>
      <c r="Q7" s="46" t="s">
        <v>136</v>
      </c>
      <c r="R7" s="46" t="s">
        <v>122</v>
      </c>
      <c r="BI7" s="50"/>
      <c r="BJ7" s="51"/>
      <c r="BK7" s="50"/>
      <c r="BL7" s="50"/>
    </row>
    <row r="8" spans="1:64" ht="323.25" customHeight="1" x14ac:dyDescent="0.25">
      <c r="A8" s="52">
        <v>1</v>
      </c>
      <c r="B8" s="48" t="s">
        <v>93</v>
      </c>
      <c r="C8" s="71" t="s">
        <v>126</v>
      </c>
      <c r="D8" s="57" t="s">
        <v>127</v>
      </c>
      <c r="E8" s="57" t="s">
        <v>128</v>
      </c>
      <c r="F8" s="57" t="s">
        <v>212</v>
      </c>
      <c r="G8" s="64" t="s">
        <v>226</v>
      </c>
      <c r="H8" s="57">
        <v>3</v>
      </c>
      <c r="I8" s="57" t="str">
        <f>F8</f>
        <v xml:space="preserve">Limitado acceso directo por parte de la ciudadanía  a la información ambiental  </v>
      </c>
      <c r="J8" s="57" t="s">
        <v>121</v>
      </c>
      <c r="K8" s="57" t="s">
        <v>21</v>
      </c>
      <c r="L8" s="72" t="s">
        <v>24</v>
      </c>
      <c r="M8" s="72"/>
      <c r="N8" s="57" t="s">
        <v>85</v>
      </c>
      <c r="O8" s="58" t="s">
        <v>149</v>
      </c>
      <c r="P8" s="57" t="s">
        <v>137</v>
      </c>
      <c r="Q8" s="59" t="s">
        <v>138</v>
      </c>
      <c r="R8" s="59" t="s">
        <v>139</v>
      </c>
      <c r="BI8" s="61"/>
      <c r="BJ8" s="62"/>
      <c r="BK8" s="61"/>
      <c r="BL8" s="61"/>
    </row>
    <row r="9" spans="1:64" ht="240.75" customHeight="1" x14ac:dyDescent="0.25">
      <c r="A9" s="52">
        <v>2</v>
      </c>
      <c r="B9" s="48" t="s">
        <v>94</v>
      </c>
      <c r="C9" s="53" t="s">
        <v>29</v>
      </c>
      <c r="D9" s="88" t="s">
        <v>109</v>
      </c>
      <c r="E9" s="88" t="s">
        <v>146</v>
      </c>
      <c r="F9" s="57" t="s">
        <v>145</v>
      </c>
      <c r="G9" s="54" t="s">
        <v>209</v>
      </c>
      <c r="H9" s="54">
        <v>3</v>
      </c>
      <c r="I9" s="57" t="s">
        <v>147</v>
      </c>
      <c r="J9" s="57" t="s">
        <v>148</v>
      </c>
      <c r="K9" s="54" t="s">
        <v>19</v>
      </c>
      <c r="L9" s="119" t="s">
        <v>24</v>
      </c>
      <c r="M9" s="119"/>
      <c r="N9" s="63" t="s">
        <v>85</v>
      </c>
      <c r="O9" s="58" t="s">
        <v>150</v>
      </c>
      <c r="P9" s="57" t="s">
        <v>85</v>
      </c>
      <c r="Q9" s="59" t="s">
        <v>80</v>
      </c>
      <c r="R9" s="64" t="s">
        <v>30</v>
      </c>
      <c r="BI9" s="61"/>
      <c r="BJ9" s="62"/>
      <c r="BK9" s="61"/>
      <c r="BL9" s="61"/>
    </row>
    <row r="10" spans="1:64" ht="59.25" hidden="1" customHeight="1" x14ac:dyDescent="0.25">
      <c r="A10" s="120"/>
      <c r="B10" s="121"/>
      <c r="C10" s="53"/>
      <c r="D10" s="54" t="s">
        <v>28</v>
      </c>
      <c r="E10" s="54" t="s">
        <v>27</v>
      </c>
      <c r="F10" s="54"/>
      <c r="G10" s="54" t="s">
        <v>22</v>
      </c>
      <c r="H10" s="54"/>
      <c r="I10" s="54"/>
      <c r="J10" s="65"/>
      <c r="K10" s="54"/>
      <c r="L10" s="119"/>
      <c r="M10" s="119"/>
      <c r="N10" s="65"/>
      <c r="O10" s="54"/>
      <c r="P10" s="122"/>
      <c r="Q10" s="66"/>
      <c r="R10" s="123" t="s">
        <v>79</v>
      </c>
      <c r="BI10" s="61"/>
      <c r="BJ10" s="62"/>
      <c r="BK10" s="61"/>
      <c r="BL10" s="61"/>
    </row>
    <row r="11" spans="1:64" ht="77.25" hidden="1" customHeight="1" x14ac:dyDescent="0.25">
      <c r="A11" s="120"/>
      <c r="B11" s="121"/>
      <c r="C11" s="53"/>
      <c r="D11" s="54" t="s">
        <v>28</v>
      </c>
      <c r="E11" s="54" t="s">
        <v>27</v>
      </c>
      <c r="F11" s="54"/>
      <c r="G11" s="54" t="s">
        <v>22</v>
      </c>
      <c r="H11" s="54"/>
      <c r="I11" s="54"/>
      <c r="J11" s="54"/>
      <c r="K11" s="54"/>
      <c r="L11" s="56"/>
      <c r="M11" s="56"/>
      <c r="N11" s="65"/>
      <c r="O11" s="54"/>
      <c r="P11" s="122"/>
      <c r="Q11" s="66"/>
      <c r="R11" s="123"/>
      <c r="BI11" s="61"/>
      <c r="BJ11" s="62"/>
      <c r="BK11" s="61"/>
      <c r="BL11" s="61"/>
    </row>
    <row r="12" spans="1:64" ht="0.75" hidden="1" customHeight="1" x14ac:dyDescent="0.25">
      <c r="A12" s="52">
        <v>6</v>
      </c>
      <c r="B12" s="67" t="s">
        <v>8</v>
      </c>
      <c r="C12" s="53"/>
      <c r="D12" s="54" t="s">
        <v>23</v>
      </c>
      <c r="E12" s="54"/>
      <c r="F12" s="54"/>
      <c r="G12" s="55"/>
      <c r="H12" s="54"/>
      <c r="I12" s="57" t="s">
        <v>91</v>
      </c>
      <c r="J12" s="54"/>
      <c r="K12" s="54"/>
      <c r="L12" s="56"/>
      <c r="M12" s="56"/>
      <c r="N12" s="65"/>
      <c r="O12" s="54"/>
      <c r="P12" s="122"/>
      <c r="Q12" s="66"/>
      <c r="R12" s="123"/>
      <c r="BI12" s="61"/>
      <c r="BJ12" s="62"/>
      <c r="BK12" s="61"/>
      <c r="BL12" s="61"/>
    </row>
    <row r="13" spans="1:64" ht="357" x14ac:dyDescent="0.25">
      <c r="A13" s="107">
        <v>3</v>
      </c>
      <c r="B13" s="124" t="s">
        <v>144</v>
      </c>
      <c r="C13" s="125" t="s">
        <v>32</v>
      </c>
      <c r="D13" s="88" t="s">
        <v>140</v>
      </c>
      <c r="E13" s="88" t="s">
        <v>213</v>
      </c>
      <c r="F13" s="57" t="s">
        <v>206</v>
      </c>
      <c r="G13" s="55" t="s">
        <v>151</v>
      </c>
      <c r="H13" s="54">
        <v>1</v>
      </c>
      <c r="I13" s="57" t="s">
        <v>87</v>
      </c>
      <c r="J13" s="54" t="s">
        <v>141</v>
      </c>
      <c r="K13" s="54" t="s">
        <v>15</v>
      </c>
      <c r="L13" s="56"/>
      <c r="M13" s="56" t="s">
        <v>24</v>
      </c>
      <c r="N13" s="57" t="s">
        <v>142</v>
      </c>
      <c r="O13" s="58" t="s">
        <v>143</v>
      </c>
      <c r="P13" s="57" t="s">
        <v>152</v>
      </c>
      <c r="Q13" s="126"/>
      <c r="R13" s="64" t="s">
        <v>198</v>
      </c>
      <c r="BI13" s="61"/>
      <c r="BJ13" s="62"/>
      <c r="BK13" s="61"/>
      <c r="BL13" s="61"/>
    </row>
    <row r="14" spans="1:64" ht="226.5" customHeight="1" x14ac:dyDescent="0.25">
      <c r="A14" s="107"/>
      <c r="B14" s="124"/>
      <c r="C14" s="125" t="s">
        <v>33</v>
      </c>
      <c r="D14" s="88" t="s">
        <v>155</v>
      </c>
      <c r="E14" s="88" t="s">
        <v>156</v>
      </c>
      <c r="F14" s="54" t="s">
        <v>154</v>
      </c>
      <c r="G14" s="55" t="s">
        <v>216</v>
      </c>
      <c r="H14" s="54">
        <v>6</v>
      </c>
      <c r="I14" s="54" t="s">
        <v>214</v>
      </c>
      <c r="J14" s="54" t="s">
        <v>77</v>
      </c>
      <c r="K14" s="54" t="s">
        <v>15</v>
      </c>
      <c r="L14" s="100"/>
      <c r="M14" s="56" t="s">
        <v>24</v>
      </c>
      <c r="N14" s="57" t="s">
        <v>81</v>
      </c>
      <c r="O14" s="58" t="s">
        <v>123</v>
      </c>
      <c r="P14" s="57" t="s">
        <v>217</v>
      </c>
      <c r="Q14" s="58" t="s">
        <v>157</v>
      </c>
      <c r="R14" s="64" t="s">
        <v>34</v>
      </c>
      <c r="BI14" s="61"/>
      <c r="BJ14" s="68"/>
      <c r="BK14" s="61"/>
      <c r="BL14" s="61"/>
    </row>
    <row r="15" spans="1:64" ht="221.25" customHeight="1" x14ac:dyDescent="0.25">
      <c r="A15" s="107"/>
      <c r="B15" s="124"/>
      <c r="C15" s="125" t="s">
        <v>35</v>
      </c>
      <c r="D15" s="88" t="s">
        <v>153</v>
      </c>
      <c r="E15" s="88" t="s">
        <v>158</v>
      </c>
      <c r="F15" s="54" t="s">
        <v>159</v>
      </c>
      <c r="G15" s="55" t="s">
        <v>160</v>
      </c>
      <c r="H15" s="54">
        <v>5</v>
      </c>
      <c r="I15" s="54" t="s">
        <v>159</v>
      </c>
      <c r="J15" s="57" t="s">
        <v>215</v>
      </c>
      <c r="K15" s="54" t="s">
        <v>13</v>
      </c>
      <c r="L15" s="100"/>
      <c r="M15" s="56" t="s">
        <v>24</v>
      </c>
      <c r="N15" s="57" t="s">
        <v>82</v>
      </c>
      <c r="O15" s="58" t="s">
        <v>161</v>
      </c>
      <c r="P15" s="57" t="s">
        <v>83</v>
      </c>
      <c r="Q15" s="58" t="s">
        <v>162</v>
      </c>
      <c r="R15" s="64" t="s">
        <v>192</v>
      </c>
      <c r="BI15" s="61"/>
      <c r="BJ15" s="68"/>
      <c r="BK15" s="61"/>
      <c r="BL15" s="61"/>
    </row>
    <row r="16" spans="1:64" ht="144" customHeight="1" x14ac:dyDescent="0.25">
      <c r="A16" s="107">
        <v>4</v>
      </c>
      <c r="B16" s="110" t="s">
        <v>36</v>
      </c>
      <c r="C16" s="127" t="s">
        <v>62</v>
      </c>
      <c r="D16" s="128" t="s">
        <v>201</v>
      </c>
      <c r="E16" s="129" t="s">
        <v>202</v>
      </c>
      <c r="F16" s="69" t="s">
        <v>101</v>
      </c>
      <c r="G16" s="130" t="s">
        <v>210</v>
      </c>
      <c r="H16" s="69">
        <v>1</v>
      </c>
      <c r="I16" s="70" t="s">
        <v>101</v>
      </c>
      <c r="J16" s="131" t="s">
        <v>84</v>
      </c>
      <c r="K16" s="69" t="s">
        <v>17</v>
      </c>
      <c r="L16" s="132"/>
      <c r="M16" s="133" t="s">
        <v>24</v>
      </c>
      <c r="N16" s="134" t="s">
        <v>84</v>
      </c>
      <c r="O16" s="135" t="s">
        <v>203</v>
      </c>
      <c r="P16" s="138" t="s">
        <v>88</v>
      </c>
      <c r="Q16" s="136" t="s">
        <v>204</v>
      </c>
      <c r="R16" s="137" t="s">
        <v>41</v>
      </c>
      <c r="BI16" s="61"/>
      <c r="BJ16" s="61"/>
      <c r="BK16" s="61"/>
      <c r="BL16" s="61"/>
    </row>
    <row r="17" spans="1:18" ht="252" customHeight="1" x14ac:dyDescent="0.25">
      <c r="A17" s="107"/>
      <c r="B17" s="110"/>
      <c r="C17" s="127"/>
      <c r="D17" s="128"/>
      <c r="E17" s="129"/>
      <c r="F17" s="69" t="s">
        <v>98</v>
      </c>
      <c r="G17" s="130"/>
      <c r="H17" s="69">
        <v>4</v>
      </c>
      <c r="I17" s="69" t="s">
        <v>98</v>
      </c>
      <c r="J17" s="131"/>
      <c r="K17" s="69" t="s">
        <v>17</v>
      </c>
      <c r="L17" s="132"/>
      <c r="M17" s="133"/>
      <c r="N17" s="134"/>
      <c r="O17" s="135"/>
      <c r="P17" s="138"/>
      <c r="Q17" s="136"/>
      <c r="R17" s="137"/>
    </row>
    <row r="18" spans="1:18" ht="238.5" customHeight="1" x14ac:dyDescent="0.25">
      <c r="A18" s="52">
        <v>5</v>
      </c>
      <c r="B18" s="48" t="s">
        <v>37</v>
      </c>
      <c r="C18" s="71" t="s">
        <v>37</v>
      </c>
      <c r="D18" s="59" t="s">
        <v>110</v>
      </c>
      <c r="E18" s="64" t="s">
        <v>78</v>
      </c>
      <c r="F18" s="64" t="s">
        <v>92</v>
      </c>
      <c r="G18" s="64" t="s">
        <v>211</v>
      </c>
      <c r="H18" s="64">
        <v>2</v>
      </c>
      <c r="I18" s="64" t="s">
        <v>92</v>
      </c>
      <c r="J18" s="57" t="s">
        <v>111</v>
      </c>
      <c r="K18" s="57" t="s">
        <v>20</v>
      </c>
      <c r="L18" s="72" t="s">
        <v>24</v>
      </c>
      <c r="M18" s="73"/>
      <c r="N18" s="57" t="s">
        <v>85</v>
      </c>
      <c r="O18" s="58" t="s">
        <v>197</v>
      </c>
      <c r="P18" s="57" t="s">
        <v>85</v>
      </c>
      <c r="Q18" s="59" t="s">
        <v>38</v>
      </c>
      <c r="R18" s="64" t="s">
        <v>39</v>
      </c>
    </row>
    <row r="19" spans="1:18" ht="238.5" customHeight="1" x14ac:dyDescent="0.25">
      <c r="A19" s="52">
        <v>6</v>
      </c>
      <c r="B19" s="74" t="s">
        <v>89</v>
      </c>
      <c r="C19" s="75" t="s">
        <v>90</v>
      </c>
      <c r="D19" s="76" t="s">
        <v>112</v>
      </c>
      <c r="E19" s="77" t="s">
        <v>182</v>
      </c>
      <c r="F19" s="78" t="s">
        <v>105</v>
      </c>
      <c r="G19" s="78" t="s">
        <v>193</v>
      </c>
      <c r="H19" s="78">
        <v>4</v>
      </c>
      <c r="I19" s="78" t="s">
        <v>105</v>
      </c>
      <c r="J19" s="79" t="s">
        <v>120</v>
      </c>
      <c r="K19" s="69" t="s">
        <v>19</v>
      </c>
      <c r="L19" s="80" t="s">
        <v>24</v>
      </c>
      <c r="M19" s="81"/>
      <c r="N19" s="82" t="s">
        <v>85</v>
      </c>
      <c r="O19" s="83" t="s">
        <v>120</v>
      </c>
      <c r="P19" s="82" t="s">
        <v>85</v>
      </c>
      <c r="Q19" s="84" t="s">
        <v>218</v>
      </c>
      <c r="R19" s="85"/>
    </row>
    <row r="20" spans="1:18" ht="151.5" customHeight="1" x14ac:dyDescent="0.25">
      <c r="A20" s="104">
        <v>7</v>
      </c>
      <c r="B20" s="105" t="s">
        <v>57</v>
      </c>
      <c r="C20" s="71" t="s">
        <v>58</v>
      </c>
      <c r="D20" s="65" t="s">
        <v>163</v>
      </c>
      <c r="E20" s="65" t="s">
        <v>113</v>
      </c>
      <c r="F20" s="58" t="s">
        <v>164</v>
      </c>
      <c r="G20" s="86" t="s">
        <v>165</v>
      </c>
      <c r="H20" s="57">
        <v>2</v>
      </c>
      <c r="I20" s="58" t="s">
        <v>166</v>
      </c>
      <c r="J20" s="58" t="s">
        <v>167</v>
      </c>
      <c r="K20" s="54" t="s">
        <v>14</v>
      </c>
      <c r="L20" s="87"/>
      <c r="M20" s="56" t="s">
        <v>24</v>
      </c>
      <c r="N20" s="86" t="s">
        <v>194</v>
      </c>
      <c r="O20" s="88" t="s">
        <v>119</v>
      </c>
      <c r="P20" s="55" t="s">
        <v>95</v>
      </c>
      <c r="Q20" s="66"/>
      <c r="R20" s="89" t="s">
        <v>195</v>
      </c>
    </row>
    <row r="21" spans="1:18" ht="216.75" x14ac:dyDescent="0.25">
      <c r="A21" s="104"/>
      <c r="B21" s="105"/>
      <c r="C21" s="71" t="s">
        <v>168</v>
      </c>
      <c r="D21" s="65" t="s">
        <v>219</v>
      </c>
      <c r="E21" s="65" t="s">
        <v>114</v>
      </c>
      <c r="F21" s="58" t="s">
        <v>169</v>
      </c>
      <c r="G21" s="86" t="s">
        <v>172</v>
      </c>
      <c r="H21" s="57">
        <v>2</v>
      </c>
      <c r="I21" s="58" t="s">
        <v>170</v>
      </c>
      <c r="J21" s="90" t="s">
        <v>220</v>
      </c>
      <c r="K21" s="54" t="s">
        <v>13</v>
      </c>
      <c r="L21" s="87"/>
      <c r="M21" s="56" t="s">
        <v>24</v>
      </c>
      <c r="N21" s="86" t="s">
        <v>171</v>
      </c>
      <c r="O21" s="88" t="s">
        <v>173</v>
      </c>
      <c r="P21" s="64" t="s">
        <v>59</v>
      </c>
      <c r="Q21" s="66"/>
      <c r="R21" s="89" t="s">
        <v>199</v>
      </c>
    </row>
    <row r="22" spans="1:18" ht="267.75" x14ac:dyDescent="0.25">
      <c r="A22" s="91">
        <v>8</v>
      </c>
      <c r="B22" s="92" t="s">
        <v>60</v>
      </c>
      <c r="C22" s="93" t="s">
        <v>74</v>
      </c>
      <c r="D22" s="65" t="s">
        <v>221</v>
      </c>
      <c r="E22" s="65" t="s">
        <v>174</v>
      </c>
      <c r="F22" s="86" t="s">
        <v>205</v>
      </c>
      <c r="G22" s="86" t="s">
        <v>207</v>
      </c>
      <c r="H22" s="57">
        <v>2</v>
      </c>
      <c r="I22" s="86" t="s">
        <v>86</v>
      </c>
      <c r="J22" s="86" t="s">
        <v>222</v>
      </c>
      <c r="K22" s="54" t="s">
        <v>13</v>
      </c>
      <c r="L22" s="87"/>
      <c r="M22" s="72" t="s">
        <v>24</v>
      </c>
      <c r="N22" s="86" t="s">
        <v>222</v>
      </c>
      <c r="O22" s="58" t="s">
        <v>124</v>
      </c>
      <c r="P22" s="64" t="s">
        <v>175</v>
      </c>
      <c r="Q22" s="66"/>
      <c r="R22" s="64" t="s">
        <v>196</v>
      </c>
    </row>
    <row r="23" spans="1:18" ht="376.5" customHeight="1" x14ac:dyDescent="0.25">
      <c r="A23" s="91">
        <v>9</v>
      </c>
      <c r="B23" s="92" t="s">
        <v>8</v>
      </c>
      <c r="C23" s="71" t="s">
        <v>75</v>
      </c>
      <c r="D23" s="65" t="s">
        <v>176</v>
      </c>
      <c r="E23" s="65" t="s">
        <v>177</v>
      </c>
      <c r="F23" s="57" t="s">
        <v>178</v>
      </c>
      <c r="G23" s="86" t="s">
        <v>208</v>
      </c>
      <c r="H23" s="57">
        <v>3</v>
      </c>
      <c r="I23" s="57" t="s">
        <v>178</v>
      </c>
      <c r="J23" s="57" t="s">
        <v>179</v>
      </c>
      <c r="K23" s="54" t="s">
        <v>18</v>
      </c>
      <c r="L23" s="87"/>
      <c r="M23" s="72" t="s">
        <v>24</v>
      </c>
      <c r="N23" s="86" t="s">
        <v>180</v>
      </c>
      <c r="O23" s="58" t="s">
        <v>200</v>
      </c>
      <c r="P23" s="64" t="s">
        <v>223</v>
      </c>
      <c r="Q23" s="59" t="s">
        <v>76</v>
      </c>
      <c r="R23" s="64" t="s">
        <v>196</v>
      </c>
    </row>
    <row r="24" spans="1:18" ht="232.5" customHeight="1" x14ac:dyDescent="0.25">
      <c r="A24" s="91">
        <v>10</v>
      </c>
      <c r="B24" s="92" t="s">
        <v>97</v>
      </c>
      <c r="C24" s="94"/>
      <c r="D24" s="95" t="s">
        <v>115</v>
      </c>
      <c r="E24" s="96" t="s">
        <v>181</v>
      </c>
      <c r="F24" s="96" t="s">
        <v>108</v>
      </c>
      <c r="G24" s="97" t="s">
        <v>96</v>
      </c>
      <c r="H24" s="98">
        <v>3</v>
      </c>
      <c r="I24" s="96" t="s">
        <v>108</v>
      </c>
      <c r="J24" s="55" t="s">
        <v>224</v>
      </c>
      <c r="K24" s="54" t="s">
        <v>61</v>
      </c>
      <c r="L24" s="99" t="s">
        <v>24</v>
      </c>
      <c r="M24" s="100"/>
      <c r="N24" s="63" t="s">
        <v>85</v>
      </c>
      <c r="O24" s="66" t="s">
        <v>225</v>
      </c>
      <c r="P24" s="55"/>
      <c r="Q24" s="66"/>
      <c r="R24" s="89"/>
    </row>
    <row r="198" spans="108:108" ht="106.5" customHeight="1" x14ac:dyDescent="0.25">
      <c r="DD198" s="101"/>
    </row>
    <row r="199" spans="108:108" ht="124.5" customHeight="1" x14ac:dyDescent="0.25">
      <c r="DD199" s="102" t="s">
        <v>12</v>
      </c>
    </row>
    <row r="200" spans="108:108" ht="108" customHeight="1" x14ac:dyDescent="0.25">
      <c r="DD200" s="102" t="s">
        <v>13</v>
      </c>
    </row>
    <row r="201" spans="108:108" ht="83.25" customHeight="1" x14ac:dyDescent="0.25">
      <c r="DD201" s="102" t="s">
        <v>14</v>
      </c>
    </row>
    <row r="202" spans="108:108" ht="114.75" customHeight="1" x14ac:dyDescent="0.25">
      <c r="DD202" s="102" t="s">
        <v>15</v>
      </c>
    </row>
    <row r="203" spans="108:108" ht="118.5" customHeight="1" x14ac:dyDescent="0.25">
      <c r="DD203" s="102" t="s">
        <v>16</v>
      </c>
    </row>
    <row r="204" spans="108:108" ht="104.25" customHeight="1" x14ac:dyDescent="0.25">
      <c r="DD204" s="102" t="s">
        <v>17</v>
      </c>
    </row>
    <row r="205" spans="108:108" ht="25.5" x14ac:dyDescent="0.25">
      <c r="DD205" s="102" t="s">
        <v>18</v>
      </c>
    </row>
    <row r="206" spans="108:108" ht="157.5" customHeight="1" x14ac:dyDescent="0.25">
      <c r="DD206" s="102" t="s">
        <v>19</v>
      </c>
    </row>
    <row r="207" spans="108:108" ht="38.25" x14ac:dyDescent="0.25">
      <c r="DD207" s="102" t="s">
        <v>72</v>
      </c>
    </row>
    <row r="208" spans="108:108" ht="97.5" customHeight="1" x14ac:dyDescent="0.25">
      <c r="DD208" s="103" t="s">
        <v>73</v>
      </c>
    </row>
    <row r="209" spans="108:108" ht="119.25" customHeight="1" x14ac:dyDescent="0.25">
      <c r="DD209" s="103" t="s">
        <v>61</v>
      </c>
    </row>
    <row r="210" spans="108:108" ht="108" customHeight="1" x14ac:dyDescent="0.25">
      <c r="DD210" s="103" t="s">
        <v>20</v>
      </c>
    </row>
    <row r="211" spans="108:108" ht="188.25" customHeight="1" x14ac:dyDescent="0.25">
      <c r="DD211" s="103" t="s">
        <v>21</v>
      </c>
    </row>
  </sheetData>
  <dataConsolidate/>
  <mergeCells count="29">
    <mergeCell ref="A2:R4"/>
    <mergeCell ref="C6:C7"/>
    <mergeCell ref="A6:A7"/>
    <mergeCell ref="B6:B7"/>
    <mergeCell ref="D6:G6"/>
    <mergeCell ref="H6:I6"/>
    <mergeCell ref="J6:K6"/>
    <mergeCell ref="N6:R6"/>
    <mergeCell ref="L6:M6"/>
    <mergeCell ref="A13:A15"/>
    <mergeCell ref="B13:B15"/>
    <mergeCell ref="Q16:Q17"/>
    <mergeCell ref="M9:M10"/>
    <mergeCell ref="L9:L10"/>
    <mergeCell ref="A20:A21"/>
    <mergeCell ref="B20:B21"/>
    <mergeCell ref="R16:R17"/>
    <mergeCell ref="L16:L17"/>
    <mergeCell ref="M16:M17"/>
    <mergeCell ref="N16:N17"/>
    <mergeCell ref="O16:O17"/>
    <mergeCell ref="P16:P17"/>
    <mergeCell ref="G16:G17"/>
    <mergeCell ref="J16:J17"/>
    <mergeCell ref="E16:E17"/>
    <mergeCell ref="D16:D17"/>
    <mergeCell ref="C16:C17"/>
    <mergeCell ref="B16:B17"/>
    <mergeCell ref="A16:A17"/>
  </mergeCells>
  <dataValidations count="2">
    <dataValidation showInputMessage="1" showErrorMessage="1" sqref="J16:J18"/>
    <dataValidation type="list" showInputMessage="1" showErrorMessage="1" sqref="K8:K24">
      <formula1>$DD$198:$DD$211</formula1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zoomScale="95" zoomScaleNormal="95" workbookViewId="0">
      <pane ySplit="1" topLeftCell="A2" activePane="bottomLeft" state="frozen"/>
      <selection pane="bottomLeft" activeCell="E2" sqref="E2"/>
    </sheetView>
  </sheetViews>
  <sheetFormatPr baseColWidth="10" defaultColWidth="14.85546875" defaultRowHeight="15.75" x14ac:dyDescent="0.25"/>
  <cols>
    <col min="1" max="1" width="3.28515625" style="1" customWidth="1"/>
    <col min="2" max="2" width="22.85546875" style="2" customWidth="1"/>
    <col min="3" max="3" width="21.28515625" style="2" customWidth="1"/>
    <col min="4" max="4" width="45.42578125" style="1" customWidth="1"/>
    <col min="5" max="5" width="14.28515625" style="3" customWidth="1"/>
    <col min="6" max="6" width="13.85546875" style="3" customWidth="1"/>
    <col min="7" max="7" width="13.7109375" style="3" customWidth="1"/>
    <col min="8" max="8" width="12.5703125" style="3" customWidth="1"/>
    <col min="9" max="9" width="11.85546875" style="3" customWidth="1"/>
    <col min="10" max="10" width="16.140625" style="3" customWidth="1"/>
    <col min="11" max="11" width="5" style="1" customWidth="1"/>
    <col min="12" max="12" width="4.85546875" style="1" customWidth="1"/>
    <col min="13" max="13" width="8.140625" style="1" customWidth="1"/>
    <col min="14" max="16384" width="14.85546875" style="1"/>
  </cols>
  <sheetData>
    <row r="1" spans="2:15" ht="35.25" thickBot="1" x14ac:dyDescent="0.3">
      <c r="B1" s="184" t="s">
        <v>187</v>
      </c>
      <c r="C1" s="184" t="s">
        <v>40</v>
      </c>
      <c r="D1" s="184" t="s">
        <v>50</v>
      </c>
      <c r="E1" s="185" t="s">
        <v>51</v>
      </c>
      <c r="F1" s="185" t="s">
        <v>52</v>
      </c>
      <c r="G1" s="185" t="s">
        <v>53</v>
      </c>
      <c r="H1" s="185" t="s">
        <v>54</v>
      </c>
      <c r="I1" s="186" t="s">
        <v>55</v>
      </c>
      <c r="J1" s="186" t="s">
        <v>56</v>
      </c>
    </row>
    <row r="2" spans="2:15" ht="54" customHeight="1" thickBot="1" x14ac:dyDescent="0.3">
      <c r="B2" s="31" t="s">
        <v>93</v>
      </c>
      <c r="C2" s="36" t="s">
        <v>132</v>
      </c>
      <c r="D2" s="183" t="s">
        <v>99</v>
      </c>
      <c r="E2" s="10">
        <v>2</v>
      </c>
      <c r="F2" s="10">
        <v>3</v>
      </c>
      <c r="G2" s="10">
        <v>2</v>
      </c>
      <c r="H2" s="35">
        <v>2</v>
      </c>
      <c r="I2" s="33">
        <f>SUM(E2:H2)</f>
        <v>9</v>
      </c>
      <c r="J2" s="32">
        <v>3</v>
      </c>
      <c r="L2" s="113" t="s">
        <v>42</v>
      </c>
      <c r="M2" s="113"/>
      <c r="O2" s="7"/>
    </row>
    <row r="3" spans="2:15" ht="36" customHeight="1" x14ac:dyDescent="0.25">
      <c r="B3" s="140" t="s">
        <v>183</v>
      </c>
      <c r="C3" s="146" t="s">
        <v>46</v>
      </c>
      <c r="D3" s="147" t="s">
        <v>227</v>
      </c>
      <c r="E3" s="148">
        <v>2</v>
      </c>
      <c r="F3" s="149">
        <v>3</v>
      </c>
      <c r="G3" s="148">
        <v>2</v>
      </c>
      <c r="H3" s="150">
        <v>2</v>
      </c>
      <c r="I3" s="151">
        <f t="shared" ref="I3:I16" si="0">SUM(E3:H3)</f>
        <v>9</v>
      </c>
      <c r="J3" s="152">
        <v>3</v>
      </c>
      <c r="L3" s="8">
        <v>1</v>
      </c>
      <c r="M3" s="8" t="s">
        <v>43</v>
      </c>
      <c r="O3" s="7"/>
    </row>
    <row r="4" spans="2:15" ht="45.75" customHeight="1" thickBot="1" x14ac:dyDescent="0.3">
      <c r="B4" s="141"/>
      <c r="C4" s="146"/>
      <c r="D4" s="147"/>
      <c r="E4" s="148"/>
      <c r="F4" s="149"/>
      <c r="G4" s="148"/>
      <c r="H4" s="150"/>
      <c r="I4" s="153"/>
      <c r="J4" s="154"/>
      <c r="L4" s="8">
        <v>2</v>
      </c>
      <c r="M4" s="9" t="s">
        <v>44</v>
      </c>
      <c r="O4" s="7"/>
    </row>
    <row r="5" spans="2:15" ht="20.25" customHeight="1" x14ac:dyDescent="0.25">
      <c r="B5" s="142" t="s">
        <v>185</v>
      </c>
      <c r="C5" s="146" t="s">
        <v>47</v>
      </c>
      <c r="D5" s="155" t="s">
        <v>100</v>
      </c>
      <c r="E5" s="148">
        <v>3</v>
      </c>
      <c r="F5" s="148">
        <v>3</v>
      </c>
      <c r="G5" s="148">
        <v>3</v>
      </c>
      <c r="H5" s="150">
        <v>3</v>
      </c>
      <c r="I5" s="156">
        <f t="shared" si="0"/>
        <v>12</v>
      </c>
      <c r="J5" s="152">
        <v>1</v>
      </c>
      <c r="L5" s="114">
        <v>3</v>
      </c>
      <c r="M5" s="115" t="s">
        <v>45</v>
      </c>
    </row>
    <row r="6" spans="2:15" x14ac:dyDescent="0.25">
      <c r="B6" s="143"/>
      <c r="C6" s="146"/>
      <c r="D6" s="155"/>
      <c r="E6" s="148"/>
      <c r="F6" s="148"/>
      <c r="G6" s="148"/>
      <c r="H6" s="150"/>
      <c r="I6" s="157"/>
      <c r="J6" s="158"/>
      <c r="L6" s="114"/>
      <c r="M6" s="115"/>
    </row>
    <row r="7" spans="2:15" ht="4.5" customHeight="1" thickBot="1" x14ac:dyDescent="0.3">
      <c r="B7" s="143"/>
      <c r="C7" s="146"/>
      <c r="D7" s="155"/>
      <c r="E7" s="148"/>
      <c r="F7" s="148"/>
      <c r="G7" s="148"/>
      <c r="H7" s="150"/>
      <c r="I7" s="159"/>
      <c r="J7" s="154"/>
      <c r="L7" s="114"/>
      <c r="M7" s="115"/>
    </row>
    <row r="8" spans="2:15" ht="16.5" customHeight="1" x14ac:dyDescent="0.25">
      <c r="B8" s="143"/>
      <c r="C8" s="146" t="s">
        <v>33</v>
      </c>
      <c r="D8" s="147" t="s">
        <v>116</v>
      </c>
      <c r="E8" s="148">
        <v>2</v>
      </c>
      <c r="F8" s="148">
        <v>1</v>
      </c>
      <c r="G8" s="148">
        <v>2</v>
      </c>
      <c r="H8" s="150">
        <v>1</v>
      </c>
      <c r="I8" s="160">
        <f t="shared" si="0"/>
        <v>6</v>
      </c>
      <c r="J8" s="152">
        <v>6</v>
      </c>
      <c r="L8" s="114"/>
      <c r="M8" s="115"/>
    </row>
    <row r="9" spans="2:15" ht="18.75" customHeight="1" thickBot="1" x14ac:dyDescent="0.3">
      <c r="B9" s="143"/>
      <c r="C9" s="146"/>
      <c r="D9" s="147"/>
      <c r="E9" s="148"/>
      <c r="F9" s="148"/>
      <c r="G9" s="148"/>
      <c r="H9" s="150"/>
      <c r="I9" s="161"/>
      <c r="J9" s="154"/>
    </row>
    <row r="10" spans="2:15" ht="18.75" customHeight="1" x14ac:dyDescent="0.25">
      <c r="B10" s="143"/>
      <c r="C10" s="146" t="s">
        <v>35</v>
      </c>
      <c r="D10" s="147" t="s">
        <v>159</v>
      </c>
      <c r="E10" s="148">
        <v>2</v>
      </c>
      <c r="F10" s="148">
        <v>1</v>
      </c>
      <c r="G10" s="148">
        <v>2</v>
      </c>
      <c r="H10" s="150">
        <v>2</v>
      </c>
      <c r="I10" s="162">
        <f>SUM(E10:H10)</f>
        <v>7</v>
      </c>
      <c r="J10" s="152">
        <v>5</v>
      </c>
    </row>
    <row r="11" spans="2:15" ht="21.75" customHeight="1" thickBot="1" x14ac:dyDescent="0.3">
      <c r="B11" s="144"/>
      <c r="C11" s="146"/>
      <c r="D11" s="147"/>
      <c r="E11" s="148"/>
      <c r="F11" s="148"/>
      <c r="G11" s="148"/>
      <c r="H11" s="150"/>
      <c r="I11" s="163"/>
      <c r="J11" s="154"/>
    </row>
    <row r="12" spans="2:15" ht="30.75" customHeight="1" thickBot="1" x14ac:dyDescent="0.3">
      <c r="B12" s="142" t="s">
        <v>184</v>
      </c>
      <c r="C12" s="146" t="s">
        <v>48</v>
      </c>
      <c r="D12" s="164" t="s">
        <v>101</v>
      </c>
      <c r="E12" s="165">
        <v>3</v>
      </c>
      <c r="F12" s="165">
        <v>3</v>
      </c>
      <c r="G12" s="165">
        <v>3</v>
      </c>
      <c r="H12" s="166">
        <v>3</v>
      </c>
      <c r="I12" s="167">
        <f t="shared" si="0"/>
        <v>12</v>
      </c>
      <c r="J12" s="168">
        <v>1</v>
      </c>
    </row>
    <row r="13" spans="2:15" x14ac:dyDescent="0.25">
      <c r="B13" s="143"/>
      <c r="C13" s="146"/>
      <c r="D13" s="147" t="s">
        <v>98</v>
      </c>
      <c r="E13" s="148">
        <v>2</v>
      </c>
      <c r="F13" s="148">
        <v>2</v>
      </c>
      <c r="G13" s="148">
        <v>2</v>
      </c>
      <c r="H13" s="150">
        <v>2</v>
      </c>
      <c r="I13" s="162">
        <f>SUM(E13:H13)</f>
        <v>8</v>
      </c>
      <c r="J13" s="152">
        <v>4</v>
      </c>
    </row>
    <row r="14" spans="2:15" ht="16.5" thickBot="1" x14ac:dyDescent="0.3">
      <c r="B14" s="143"/>
      <c r="C14" s="146"/>
      <c r="D14" s="147"/>
      <c r="E14" s="148"/>
      <c r="F14" s="148"/>
      <c r="G14" s="148"/>
      <c r="H14" s="150"/>
      <c r="I14" s="169"/>
      <c r="J14" s="158"/>
    </row>
    <row r="15" spans="2:15" ht="16.5" hidden="1" customHeight="1" thickBot="1" x14ac:dyDescent="0.3">
      <c r="B15" s="144"/>
      <c r="C15" s="146"/>
      <c r="D15" s="147"/>
      <c r="E15" s="148"/>
      <c r="F15" s="148"/>
      <c r="G15" s="148"/>
      <c r="H15" s="150"/>
      <c r="I15" s="163"/>
      <c r="J15" s="154"/>
    </row>
    <row r="16" spans="2:15" ht="34.5" customHeight="1" thickBot="1" x14ac:dyDescent="0.3">
      <c r="B16" s="145" t="s">
        <v>37</v>
      </c>
      <c r="C16" s="170" t="s">
        <v>49</v>
      </c>
      <c r="D16" s="171" t="s">
        <v>102</v>
      </c>
      <c r="E16" s="165">
        <v>3</v>
      </c>
      <c r="F16" s="165">
        <v>3</v>
      </c>
      <c r="G16" s="165">
        <v>2</v>
      </c>
      <c r="H16" s="166">
        <v>2</v>
      </c>
      <c r="I16" s="172">
        <f t="shared" si="0"/>
        <v>10</v>
      </c>
      <c r="J16" s="168">
        <v>2</v>
      </c>
    </row>
    <row r="17" spans="2:10" ht="45" customHeight="1" thickBot="1" x14ac:dyDescent="0.3">
      <c r="B17" s="145" t="s">
        <v>103</v>
      </c>
      <c r="C17" s="173" t="s">
        <v>104</v>
      </c>
      <c r="D17" s="171" t="s">
        <v>105</v>
      </c>
      <c r="E17" s="165">
        <v>2</v>
      </c>
      <c r="F17" s="165">
        <v>3</v>
      </c>
      <c r="G17" s="165">
        <v>2</v>
      </c>
      <c r="H17" s="166">
        <v>1</v>
      </c>
      <c r="I17" s="174">
        <v>8</v>
      </c>
      <c r="J17" s="175">
        <v>4</v>
      </c>
    </row>
    <row r="18" spans="2:10" ht="42" customHeight="1" thickBot="1" x14ac:dyDescent="0.3">
      <c r="B18" s="142" t="s">
        <v>57</v>
      </c>
      <c r="C18" s="173" t="s">
        <v>117</v>
      </c>
      <c r="D18" s="176" t="s">
        <v>166</v>
      </c>
      <c r="E18" s="165">
        <v>3</v>
      </c>
      <c r="F18" s="165">
        <v>2</v>
      </c>
      <c r="G18" s="165">
        <v>3</v>
      </c>
      <c r="H18" s="166">
        <v>2</v>
      </c>
      <c r="I18" s="172">
        <f>SUM(E18:H18)</f>
        <v>10</v>
      </c>
      <c r="J18" s="177">
        <v>2</v>
      </c>
    </row>
    <row r="19" spans="2:10" ht="30" customHeight="1" thickBot="1" x14ac:dyDescent="0.3">
      <c r="B19" s="144"/>
      <c r="C19" s="173" t="s">
        <v>189</v>
      </c>
      <c r="D19" s="176" t="s">
        <v>170</v>
      </c>
      <c r="E19" s="165">
        <v>3</v>
      </c>
      <c r="F19" s="165">
        <v>2</v>
      </c>
      <c r="G19" s="165">
        <v>3</v>
      </c>
      <c r="H19" s="166">
        <v>2</v>
      </c>
      <c r="I19" s="172">
        <f t="shared" ref="I19:I22" si="1">SUM(E19:H19)</f>
        <v>10</v>
      </c>
      <c r="J19" s="177">
        <v>2</v>
      </c>
    </row>
    <row r="20" spans="2:10" ht="33.75" thickBot="1" x14ac:dyDescent="0.3">
      <c r="B20" s="145" t="s">
        <v>60</v>
      </c>
      <c r="C20" s="173" t="s">
        <v>74</v>
      </c>
      <c r="D20" s="176" t="s">
        <v>190</v>
      </c>
      <c r="E20" s="165">
        <v>3</v>
      </c>
      <c r="F20" s="165">
        <v>2</v>
      </c>
      <c r="G20" s="165">
        <v>3</v>
      </c>
      <c r="H20" s="166">
        <v>2</v>
      </c>
      <c r="I20" s="172">
        <f t="shared" si="1"/>
        <v>10</v>
      </c>
      <c r="J20" s="177">
        <v>2</v>
      </c>
    </row>
    <row r="21" spans="2:10" ht="31.5" customHeight="1" thickBot="1" x14ac:dyDescent="0.3">
      <c r="B21" s="145" t="s">
        <v>8</v>
      </c>
      <c r="C21" s="173" t="s">
        <v>75</v>
      </c>
      <c r="D21" s="176" t="s">
        <v>186</v>
      </c>
      <c r="E21" s="165">
        <v>2</v>
      </c>
      <c r="F21" s="165">
        <v>2</v>
      </c>
      <c r="G21" s="165">
        <v>3</v>
      </c>
      <c r="H21" s="166">
        <v>2</v>
      </c>
      <c r="I21" s="178">
        <f t="shared" si="1"/>
        <v>9</v>
      </c>
      <c r="J21" s="177">
        <v>3</v>
      </c>
    </row>
    <row r="22" spans="2:10" ht="33.75" customHeight="1" thickBot="1" x14ac:dyDescent="0.3">
      <c r="B22" s="145" t="s">
        <v>106</v>
      </c>
      <c r="C22" s="179" t="s">
        <v>107</v>
      </c>
      <c r="D22" s="180" t="s">
        <v>118</v>
      </c>
      <c r="E22" s="181">
        <v>2</v>
      </c>
      <c r="F22" s="181">
        <v>2</v>
      </c>
      <c r="G22" s="181">
        <v>2</v>
      </c>
      <c r="H22" s="182">
        <v>3</v>
      </c>
      <c r="I22" s="178">
        <f t="shared" si="1"/>
        <v>9</v>
      </c>
      <c r="J22" s="177">
        <v>3</v>
      </c>
    </row>
    <row r="23" spans="2:10" x14ac:dyDescent="0.25">
      <c r="J23" s="34"/>
    </row>
  </sheetData>
  <mergeCells count="47">
    <mergeCell ref="D3:D4"/>
    <mergeCell ref="D8:D9"/>
    <mergeCell ref="D5:D7"/>
    <mergeCell ref="B3:B4"/>
    <mergeCell ref="L2:M2"/>
    <mergeCell ref="L5:L8"/>
    <mergeCell ref="M5:M8"/>
    <mergeCell ref="B5:B11"/>
    <mergeCell ref="C3:C4"/>
    <mergeCell ref="C10:C11"/>
    <mergeCell ref="E3:E4"/>
    <mergeCell ref="F3:F4"/>
    <mergeCell ref="G3:G4"/>
    <mergeCell ref="H3:H4"/>
    <mergeCell ref="I3:I4"/>
    <mergeCell ref="J3:J4"/>
    <mergeCell ref="I8:I9"/>
    <mergeCell ref="J8:J9"/>
    <mergeCell ref="B12:B15"/>
    <mergeCell ref="C12:C15"/>
    <mergeCell ref="C5:C7"/>
    <mergeCell ref="C8:C9"/>
    <mergeCell ref="I5:I7"/>
    <mergeCell ref="J5:J7"/>
    <mergeCell ref="E8:E9"/>
    <mergeCell ref="E5:E7"/>
    <mergeCell ref="F5:F7"/>
    <mergeCell ref="G5:G7"/>
    <mergeCell ref="H5:H7"/>
    <mergeCell ref="J10:J11"/>
    <mergeCell ref="J13:J15"/>
    <mergeCell ref="B18:B19"/>
    <mergeCell ref="F8:F9"/>
    <mergeCell ref="G8:G9"/>
    <mergeCell ref="H8:H9"/>
    <mergeCell ref="I10:I11"/>
    <mergeCell ref="D13:D15"/>
    <mergeCell ref="E13:E15"/>
    <mergeCell ref="F13:F15"/>
    <mergeCell ref="G13:G15"/>
    <mergeCell ref="H13:H15"/>
    <mergeCell ref="I13:I15"/>
    <mergeCell ref="D10:D11"/>
    <mergeCell ref="E10:E11"/>
    <mergeCell ref="F10:F11"/>
    <mergeCell ref="G10:G11"/>
    <mergeCell ref="H10:H11"/>
  </mergeCells>
  <conditionalFormatting sqref="L3:M4">
    <cfRule type="cellIs" dxfId="102" priority="105" operator="equal">
      <formula>3</formula>
    </cfRule>
    <cfRule type="cellIs" dxfId="101" priority="106" operator="equal">
      <formula>2</formula>
    </cfRule>
    <cfRule type="cellIs" dxfId="100" priority="107" operator="equal">
      <formula>1</formula>
    </cfRule>
  </conditionalFormatting>
  <conditionalFormatting sqref="E2:H3 E8:H8 E10:H10 E12:H13 E16:H16 E5:H5">
    <cfRule type="cellIs" dxfId="99" priority="101" operator="equal">
      <formula>3</formula>
    </cfRule>
    <cfRule type="cellIs" dxfId="98" priority="102" operator="equal">
      <formula>2</formula>
    </cfRule>
    <cfRule type="cellIs" dxfId="97" priority="103" operator="equal">
      <formula>1</formula>
    </cfRule>
    <cfRule type="cellIs" dxfId="96" priority="104" operator="equal">
      <formula>1</formula>
    </cfRule>
  </conditionalFormatting>
  <conditionalFormatting sqref="E17">
    <cfRule type="cellIs" dxfId="95" priority="97" operator="equal">
      <formula>3</formula>
    </cfRule>
    <cfRule type="cellIs" dxfId="94" priority="98" operator="equal">
      <formula>2</formula>
    </cfRule>
    <cfRule type="cellIs" dxfId="93" priority="99" operator="equal">
      <formula>1</formula>
    </cfRule>
    <cfRule type="cellIs" dxfId="92" priority="100" operator="equal">
      <formula>1</formula>
    </cfRule>
  </conditionalFormatting>
  <conditionalFormatting sqref="F18">
    <cfRule type="cellIs" dxfId="91" priority="93" operator="equal">
      <formula>3</formula>
    </cfRule>
    <cfRule type="cellIs" dxfId="90" priority="94" operator="equal">
      <formula>2</formula>
    </cfRule>
    <cfRule type="cellIs" dxfId="89" priority="95" operator="equal">
      <formula>1</formula>
    </cfRule>
    <cfRule type="cellIs" dxfId="88" priority="96" operator="equal">
      <formula>1</formula>
    </cfRule>
  </conditionalFormatting>
  <conditionalFormatting sqref="E18">
    <cfRule type="cellIs" dxfId="87" priority="89" operator="equal">
      <formula>3</formula>
    </cfRule>
    <cfRule type="cellIs" dxfId="86" priority="90" operator="equal">
      <formula>2</formula>
    </cfRule>
    <cfRule type="cellIs" dxfId="85" priority="91" operator="equal">
      <formula>1</formula>
    </cfRule>
    <cfRule type="cellIs" dxfId="84" priority="92" operator="equal">
      <formula>1</formula>
    </cfRule>
  </conditionalFormatting>
  <conditionalFormatting sqref="E19">
    <cfRule type="cellIs" dxfId="83" priority="85" operator="equal">
      <formula>3</formula>
    </cfRule>
    <cfRule type="cellIs" dxfId="82" priority="86" operator="equal">
      <formula>2</formula>
    </cfRule>
    <cfRule type="cellIs" dxfId="81" priority="87" operator="equal">
      <formula>1</formula>
    </cfRule>
    <cfRule type="cellIs" dxfId="80" priority="88" operator="equal">
      <formula>1</formula>
    </cfRule>
  </conditionalFormatting>
  <conditionalFormatting sqref="E21">
    <cfRule type="cellIs" dxfId="79" priority="81" operator="equal">
      <formula>3</formula>
    </cfRule>
    <cfRule type="cellIs" dxfId="78" priority="82" operator="equal">
      <formula>2</formula>
    </cfRule>
    <cfRule type="cellIs" dxfId="77" priority="83" operator="equal">
      <formula>1</formula>
    </cfRule>
    <cfRule type="cellIs" dxfId="76" priority="84" operator="equal">
      <formula>1</formula>
    </cfRule>
  </conditionalFormatting>
  <conditionalFormatting sqref="E22">
    <cfRule type="cellIs" dxfId="75" priority="77" operator="equal">
      <formula>3</formula>
    </cfRule>
    <cfRule type="cellIs" dxfId="74" priority="78" operator="equal">
      <formula>2</formula>
    </cfRule>
    <cfRule type="cellIs" dxfId="73" priority="79" operator="equal">
      <formula>1</formula>
    </cfRule>
    <cfRule type="cellIs" dxfId="72" priority="80" operator="equal">
      <formula>1</formula>
    </cfRule>
  </conditionalFormatting>
  <conditionalFormatting sqref="F20">
    <cfRule type="cellIs" dxfId="71" priority="73" operator="equal">
      <formula>3</formula>
    </cfRule>
    <cfRule type="cellIs" dxfId="70" priority="74" operator="equal">
      <formula>2</formula>
    </cfRule>
    <cfRule type="cellIs" dxfId="69" priority="75" operator="equal">
      <formula>1</formula>
    </cfRule>
    <cfRule type="cellIs" dxfId="68" priority="76" operator="equal">
      <formula>1</formula>
    </cfRule>
  </conditionalFormatting>
  <conditionalFormatting sqref="F21">
    <cfRule type="cellIs" dxfId="67" priority="69" operator="equal">
      <formula>3</formula>
    </cfRule>
    <cfRule type="cellIs" dxfId="66" priority="70" operator="equal">
      <formula>2</formula>
    </cfRule>
    <cfRule type="cellIs" dxfId="65" priority="71" operator="equal">
      <formula>1</formula>
    </cfRule>
    <cfRule type="cellIs" dxfId="64" priority="72" operator="equal">
      <formula>1</formula>
    </cfRule>
  </conditionalFormatting>
  <conditionalFormatting sqref="F22">
    <cfRule type="cellIs" dxfId="63" priority="65" operator="equal">
      <formula>3</formula>
    </cfRule>
    <cfRule type="cellIs" dxfId="62" priority="66" operator="equal">
      <formula>2</formula>
    </cfRule>
    <cfRule type="cellIs" dxfId="61" priority="67" operator="equal">
      <formula>1</formula>
    </cfRule>
    <cfRule type="cellIs" dxfId="60" priority="68" operator="equal">
      <formula>1</formula>
    </cfRule>
  </conditionalFormatting>
  <conditionalFormatting sqref="G17">
    <cfRule type="cellIs" dxfId="59" priority="61" operator="equal">
      <formula>3</formula>
    </cfRule>
    <cfRule type="cellIs" dxfId="58" priority="62" operator="equal">
      <formula>2</formula>
    </cfRule>
    <cfRule type="cellIs" dxfId="57" priority="63" operator="equal">
      <formula>1</formula>
    </cfRule>
    <cfRule type="cellIs" dxfId="56" priority="64" operator="equal">
      <formula>1</formula>
    </cfRule>
  </conditionalFormatting>
  <conditionalFormatting sqref="G19">
    <cfRule type="cellIs" dxfId="55" priority="57" operator="equal">
      <formula>3</formula>
    </cfRule>
    <cfRule type="cellIs" dxfId="54" priority="58" operator="equal">
      <formula>2</formula>
    </cfRule>
    <cfRule type="cellIs" dxfId="53" priority="59" operator="equal">
      <formula>1</formula>
    </cfRule>
    <cfRule type="cellIs" dxfId="52" priority="60" operator="equal">
      <formula>1</formula>
    </cfRule>
  </conditionalFormatting>
  <conditionalFormatting sqref="G22">
    <cfRule type="cellIs" dxfId="51" priority="53" operator="equal">
      <formula>3</formula>
    </cfRule>
    <cfRule type="cellIs" dxfId="50" priority="54" operator="equal">
      <formula>2</formula>
    </cfRule>
    <cfRule type="cellIs" dxfId="49" priority="55" operator="equal">
      <formula>1</formula>
    </cfRule>
    <cfRule type="cellIs" dxfId="48" priority="56" operator="equal">
      <formula>1</formula>
    </cfRule>
  </conditionalFormatting>
  <conditionalFormatting sqref="H19">
    <cfRule type="cellIs" dxfId="47" priority="45" operator="equal">
      <formula>3</formula>
    </cfRule>
    <cfRule type="cellIs" dxfId="46" priority="46" operator="equal">
      <formula>2</formula>
    </cfRule>
    <cfRule type="cellIs" dxfId="45" priority="47" operator="equal">
      <formula>1</formula>
    </cfRule>
    <cfRule type="cellIs" dxfId="44" priority="48" operator="equal">
      <formula>1</formula>
    </cfRule>
  </conditionalFormatting>
  <conditionalFormatting sqref="H20">
    <cfRule type="cellIs" dxfId="43" priority="41" operator="equal">
      <formula>3</formula>
    </cfRule>
    <cfRule type="cellIs" dxfId="42" priority="42" operator="equal">
      <formula>2</formula>
    </cfRule>
    <cfRule type="cellIs" dxfId="41" priority="43" operator="equal">
      <formula>1</formula>
    </cfRule>
    <cfRule type="cellIs" dxfId="40" priority="44" operator="equal">
      <formula>1</formula>
    </cfRule>
  </conditionalFormatting>
  <conditionalFormatting sqref="H21">
    <cfRule type="cellIs" dxfId="39" priority="37" operator="equal">
      <formula>3</formula>
    </cfRule>
    <cfRule type="cellIs" dxfId="38" priority="38" operator="equal">
      <formula>2</formula>
    </cfRule>
    <cfRule type="cellIs" dxfId="37" priority="39" operator="equal">
      <formula>1</formula>
    </cfRule>
    <cfRule type="cellIs" dxfId="36" priority="40" operator="equal">
      <formula>1</formula>
    </cfRule>
  </conditionalFormatting>
  <conditionalFormatting sqref="F17">
    <cfRule type="cellIs" dxfId="35" priority="33" operator="equal">
      <formula>3</formula>
    </cfRule>
    <cfRule type="cellIs" dxfId="34" priority="34" operator="equal">
      <formula>2</formula>
    </cfRule>
    <cfRule type="cellIs" dxfId="33" priority="35" operator="equal">
      <formula>1</formula>
    </cfRule>
    <cfRule type="cellIs" dxfId="32" priority="36" operator="equal">
      <formula>1</formula>
    </cfRule>
  </conditionalFormatting>
  <conditionalFormatting sqref="E20">
    <cfRule type="cellIs" dxfId="31" priority="29" operator="equal">
      <formula>3</formula>
    </cfRule>
    <cfRule type="cellIs" dxfId="30" priority="30" operator="equal">
      <formula>2</formula>
    </cfRule>
    <cfRule type="cellIs" dxfId="29" priority="31" operator="equal">
      <formula>1</formula>
    </cfRule>
    <cfRule type="cellIs" dxfId="28" priority="32" operator="equal">
      <formula>1</formula>
    </cfRule>
  </conditionalFormatting>
  <conditionalFormatting sqref="G20">
    <cfRule type="cellIs" dxfId="27" priority="25" operator="equal">
      <formula>3</formula>
    </cfRule>
    <cfRule type="cellIs" dxfId="26" priority="26" operator="equal">
      <formula>2</formula>
    </cfRule>
    <cfRule type="cellIs" dxfId="25" priority="27" operator="equal">
      <formula>1</formula>
    </cfRule>
    <cfRule type="cellIs" dxfId="24" priority="28" operator="equal">
      <formula>1</formula>
    </cfRule>
  </conditionalFormatting>
  <conditionalFormatting sqref="G21">
    <cfRule type="cellIs" dxfId="23" priority="21" operator="equal">
      <formula>3</formula>
    </cfRule>
    <cfRule type="cellIs" dxfId="22" priority="22" operator="equal">
      <formula>2</formula>
    </cfRule>
    <cfRule type="cellIs" dxfId="21" priority="23" operator="equal">
      <formula>1</formula>
    </cfRule>
    <cfRule type="cellIs" dxfId="20" priority="24" operator="equal">
      <formula>1</formula>
    </cfRule>
  </conditionalFormatting>
  <conditionalFormatting sqref="H22">
    <cfRule type="cellIs" dxfId="19" priority="17" operator="equal">
      <formula>3</formula>
    </cfRule>
    <cfRule type="cellIs" dxfId="18" priority="18" operator="equal">
      <formula>2</formula>
    </cfRule>
    <cfRule type="cellIs" dxfId="17" priority="19" operator="equal">
      <formula>1</formula>
    </cfRule>
    <cfRule type="cellIs" dxfId="16" priority="20" operator="equal">
      <formula>1</formula>
    </cfRule>
  </conditionalFormatting>
  <conditionalFormatting sqref="F19">
    <cfRule type="cellIs" dxfId="15" priority="13" operator="equal">
      <formula>3</formula>
    </cfRule>
    <cfRule type="cellIs" dxfId="14" priority="14" operator="equal">
      <formula>2</formula>
    </cfRule>
    <cfRule type="cellIs" dxfId="13" priority="15" operator="equal">
      <formula>1</formula>
    </cfRule>
    <cfRule type="cellIs" dxfId="12" priority="16" operator="equal">
      <formula>1</formula>
    </cfRule>
  </conditionalFormatting>
  <conditionalFormatting sqref="G18">
    <cfRule type="cellIs" dxfId="11" priority="9" operator="equal">
      <formula>3</formula>
    </cfRule>
    <cfRule type="cellIs" dxfId="10" priority="10" operator="equal">
      <formula>2</formula>
    </cfRule>
    <cfRule type="cellIs" dxfId="9" priority="11" operator="equal">
      <formula>1</formula>
    </cfRule>
    <cfRule type="cellIs" dxfId="8" priority="12" operator="equal">
      <formula>1</formula>
    </cfRule>
  </conditionalFormatting>
  <conditionalFormatting sqref="H17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  <cfRule type="cellIs" dxfId="4" priority="8" operator="equal">
      <formula>1</formula>
    </cfRule>
  </conditionalFormatting>
  <conditionalFormatting sqref="H18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  <cfRule type="cellIs" dxfId="0" priority="4" operator="equal">
      <formula>1</formula>
    </cfRule>
  </conditionalFormatting>
  <printOptions horizontalCentered="1" verticalCentered="1"/>
  <pageMargins left="3.937007874015748E-2" right="3.937007874015748E-2" top="3.937007874015748E-2" bottom="3.937007874015748E-2" header="0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L9" sqref="L9"/>
    </sheetView>
  </sheetViews>
  <sheetFormatPr baseColWidth="10" defaultRowHeight="15" x14ac:dyDescent="0.25"/>
  <cols>
    <col min="1" max="1" width="55.140625" customWidth="1"/>
    <col min="6" max="6" width="16.28515625" customWidth="1"/>
  </cols>
  <sheetData>
    <row r="1" spans="1:7" ht="23.25" customHeight="1" thickBot="1" x14ac:dyDescent="0.3">
      <c r="A1" s="116" t="s">
        <v>63</v>
      </c>
      <c r="B1" s="117"/>
      <c r="C1" s="117"/>
      <c r="D1" s="117"/>
      <c r="E1" s="117"/>
      <c r="F1" s="117"/>
      <c r="G1" s="118"/>
    </row>
    <row r="2" spans="1:7" ht="25.5" customHeight="1" thickBot="1" x14ac:dyDescent="0.3">
      <c r="A2" s="23" t="s">
        <v>64</v>
      </c>
      <c r="B2" s="23" t="s">
        <v>65</v>
      </c>
      <c r="C2" s="23" t="s">
        <v>66</v>
      </c>
      <c r="D2" s="23" t="s">
        <v>67</v>
      </c>
      <c r="E2" s="23" t="s">
        <v>68</v>
      </c>
      <c r="F2" s="23" t="s">
        <v>69</v>
      </c>
      <c r="G2" s="24" t="s">
        <v>70</v>
      </c>
    </row>
    <row r="3" spans="1:7" ht="30" customHeight="1" thickBot="1" x14ac:dyDescent="0.3">
      <c r="A3" s="41" t="s">
        <v>100</v>
      </c>
      <c r="B3" s="18">
        <v>3</v>
      </c>
      <c r="C3" s="16">
        <v>3</v>
      </c>
      <c r="D3" s="16">
        <v>3</v>
      </c>
      <c r="E3" s="16">
        <v>3</v>
      </c>
      <c r="F3" s="37">
        <f>SUM(B3:E3)</f>
        <v>12</v>
      </c>
      <c r="G3" s="25">
        <v>1</v>
      </c>
    </row>
    <row r="4" spans="1:7" ht="30" customHeight="1" thickBot="1" x14ac:dyDescent="0.3">
      <c r="A4" s="41" t="s">
        <v>101</v>
      </c>
      <c r="B4" s="19">
        <v>3</v>
      </c>
      <c r="C4" s="4">
        <v>3</v>
      </c>
      <c r="D4" s="4">
        <v>3</v>
      </c>
      <c r="E4" s="4">
        <v>3</v>
      </c>
      <c r="F4" s="38">
        <f t="shared" ref="F4:F16" si="0">SUM(B4:E4)</f>
        <v>12</v>
      </c>
      <c r="G4" s="25">
        <v>1</v>
      </c>
    </row>
    <row r="5" spans="1:7" ht="30" customHeight="1" thickBot="1" x14ac:dyDescent="0.3">
      <c r="A5" s="41" t="s">
        <v>188</v>
      </c>
      <c r="B5" s="19">
        <v>3</v>
      </c>
      <c r="C5" s="4">
        <v>3</v>
      </c>
      <c r="D5" s="4">
        <v>2</v>
      </c>
      <c r="E5" s="4">
        <v>2</v>
      </c>
      <c r="F5" s="38">
        <f>SUM(B5:E5)</f>
        <v>10</v>
      </c>
      <c r="G5" s="26">
        <v>2</v>
      </c>
    </row>
    <row r="6" spans="1:7" ht="30" customHeight="1" thickBot="1" x14ac:dyDescent="0.3">
      <c r="A6" s="41" t="s">
        <v>170</v>
      </c>
      <c r="B6" s="19">
        <v>3</v>
      </c>
      <c r="C6" s="4">
        <v>2</v>
      </c>
      <c r="D6" s="4">
        <v>3</v>
      </c>
      <c r="E6" s="4">
        <v>2</v>
      </c>
      <c r="F6" s="38">
        <f t="shared" si="0"/>
        <v>10</v>
      </c>
      <c r="G6" s="26">
        <v>2</v>
      </c>
    </row>
    <row r="7" spans="1:7" ht="30" customHeight="1" thickBot="1" x14ac:dyDescent="0.3">
      <c r="A7" s="41" t="s">
        <v>190</v>
      </c>
      <c r="B7" s="19">
        <v>3</v>
      </c>
      <c r="C7" s="4">
        <v>2</v>
      </c>
      <c r="D7" s="4">
        <v>3</v>
      </c>
      <c r="E7" s="4">
        <v>2</v>
      </c>
      <c r="F7" s="38">
        <f t="shared" si="0"/>
        <v>10</v>
      </c>
      <c r="G7" s="26">
        <v>2</v>
      </c>
    </row>
    <row r="8" spans="1:7" ht="30" customHeight="1" thickBot="1" x14ac:dyDescent="0.3">
      <c r="A8" s="42" t="s">
        <v>166</v>
      </c>
      <c r="B8" s="20">
        <v>3</v>
      </c>
      <c r="C8" s="11">
        <v>2</v>
      </c>
      <c r="D8" s="11">
        <v>3</v>
      </c>
      <c r="E8" s="11">
        <v>2</v>
      </c>
      <c r="F8" s="38">
        <f t="shared" si="0"/>
        <v>10</v>
      </c>
      <c r="G8" s="26">
        <v>2</v>
      </c>
    </row>
    <row r="9" spans="1:7" ht="30" customHeight="1" thickBot="1" x14ac:dyDescent="0.3">
      <c r="A9" s="42" t="s">
        <v>186</v>
      </c>
      <c r="B9" s="21">
        <v>2</v>
      </c>
      <c r="C9" s="12">
        <v>2</v>
      </c>
      <c r="D9" s="12">
        <v>3</v>
      </c>
      <c r="E9" s="12">
        <v>2</v>
      </c>
      <c r="F9" s="39">
        <f t="shared" si="0"/>
        <v>9</v>
      </c>
      <c r="G9" s="27">
        <v>3</v>
      </c>
    </row>
    <row r="10" spans="1:7" ht="30" customHeight="1" thickBot="1" x14ac:dyDescent="0.3">
      <c r="A10" s="42" t="s">
        <v>191</v>
      </c>
      <c r="B10" s="21">
        <v>2</v>
      </c>
      <c r="C10" s="12">
        <v>3</v>
      </c>
      <c r="D10" s="12">
        <v>2</v>
      </c>
      <c r="E10" s="12">
        <v>2</v>
      </c>
      <c r="F10" s="39">
        <f t="shared" si="0"/>
        <v>9</v>
      </c>
      <c r="G10" s="27">
        <v>3</v>
      </c>
    </row>
    <row r="11" spans="1:7" ht="30" customHeight="1" thickBot="1" x14ac:dyDescent="0.3">
      <c r="A11" s="42" t="s">
        <v>118</v>
      </c>
      <c r="B11" s="21">
        <v>2</v>
      </c>
      <c r="C11" s="12">
        <v>2</v>
      </c>
      <c r="D11" s="12">
        <v>2</v>
      </c>
      <c r="E11" s="12">
        <v>3</v>
      </c>
      <c r="F11" s="39">
        <f t="shared" si="0"/>
        <v>9</v>
      </c>
      <c r="G11" s="27">
        <v>3</v>
      </c>
    </row>
    <row r="12" spans="1:7" ht="30" customHeight="1" thickBot="1" x14ac:dyDescent="0.3">
      <c r="A12" s="42" t="s">
        <v>99</v>
      </c>
      <c r="B12" s="22">
        <v>2</v>
      </c>
      <c r="C12" s="13">
        <v>3</v>
      </c>
      <c r="D12" s="13">
        <v>2</v>
      </c>
      <c r="E12" s="13">
        <v>2</v>
      </c>
      <c r="F12" s="39">
        <f t="shared" si="0"/>
        <v>9</v>
      </c>
      <c r="G12" s="27">
        <v>3</v>
      </c>
    </row>
    <row r="13" spans="1:7" ht="30" customHeight="1" thickBot="1" x14ac:dyDescent="0.3">
      <c r="A13" s="42" t="s">
        <v>105</v>
      </c>
      <c r="B13" s="22">
        <v>2</v>
      </c>
      <c r="C13" s="13">
        <v>3</v>
      </c>
      <c r="D13" s="13">
        <v>2</v>
      </c>
      <c r="E13" s="13">
        <v>1</v>
      </c>
      <c r="F13" s="39">
        <f t="shared" si="0"/>
        <v>8</v>
      </c>
      <c r="G13" s="28">
        <v>4</v>
      </c>
    </row>
    <row r="14" spans="1:7" ht="30" customHeight="1" thickBot="1" x14ac:dyDescent="0.3">
      <c r="A14" s="42" t="s">
        <v>98</v>
      </c>
      <c r="B14" s="22">
        <v>2</v>
      </c>
      <c r="C14" s="13">
        <v>2</v>
      </c>
      <c r="D14" s="13">
        <v>2</v>
      </c>
      <c r="E14" s="13">
        <v>2</v>
      </c>
      <c r="F14" s="39">
        <f t="shared" si="0"/>
        <v>8</v>
      </c>
      <c r="G14" s="28">
        <v>4</v>
      </c>
    </row>
    <row r="15" spans="1:7" ht="30" customHeight="1" thickBot="1" x14ac:dyDescent="0.3">
      <c r="A15" s="43" t="s">
        <v>159</v>
      </c>
      <c r="B15" s="22">
        <v>2</v>
      </c>
      <c r="C15" s="13">
        <v>1</v>
      </c>
      <c r="D15" s="13">
        <v>2</v>
      </c>
      <c r="E15" s="13">
        <v>2</v>
      </c>
      <c r="F15" s="39">
        <f t="shared" si="0"/>
        <v>7</v>
      </c>
      <c r="G15" s="29">
        <v>5</v>
      </c>
    </row>
    <row r="16" spans="1:7" ht="30" customHeight="1" thickBot="1" x14ac:dyDescent="0.3">
      <c r="A16" s="43" t="s">
        <v>116</v>
      </c>
      <c r="B16" s="17">
        <v>2</v>
      </c>
      <c r="C16" s="14">
        <v>1</v>
      </c>
      <c r="D16" s="14">
        <v>2</v>
      </c>
      <c r="E16" s="14">
        <v>1</v>
      </c>
      <c r="F16" s="40">
        <f t="shared" si="0"/>
        <v>6</v>
      </c>
      <c r="G16" s="30">
        <v>6</v>
      </c>
    </row>
    <row r="17" spans="1:1" ht="26.1" customHeight="1" x14ac:dyDescent="0.25"/>
    <row r="18" spans="1:1" ht="26.1" customHeight="1" x14ac:dyDescent="0.25"/>
    <row r="22" spans="1:1" x14ac:dyDescent="0.25">
      <c r="A22" s="15"/>
    </row>
  </sheetData>
  <mergeCells count="1">
    <mergeCell ref="A1:G1"/>
  </mergeCells>
  <printOptions horizontalCentered="1" verticalCentered="1"/>
  <pageMargins left="0.11811023622047245" right="0.11811023622047245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tabSelected="1" workbookViewId="0">
      <selection activeCell="D11" sqref="D11"/>
    </sheetView>
  </sheetViews>
  <sheetFormatPr baseColWidth="10" defaultRowHeight="15" x14ac:dyDescent="0.25"/>
  <cols>
    <col min="2" max="2" width="82" customWidth="1"/>
  </cols>
  <sheetData>
    <row r="3" spans="2:2" x14ac:dyDescent="0.25">
      <c r="B3" s="187" t="s">
        <v>71</v>
      </c>
    </row>
    <row r="4" spans="2:2" x14ac:dyDescent="0.25">
      <c r="B4" s="187"/>
    </row>
    <row r="5" spans="2:2" x14ac:dyDescent="0.25">
      <c r="B5" s="5" t="s">
        <v>12</v>
      </c>
    </row>
    <row r="6" spans="2:2" x14ac:dyDescent="0.25">
      <c r="B6" s="5" t="s">
        <v>13</v>
      </c>
    </row>
    <row r="7" spans="2:2" x14ac:dyDescent="0.25">
      <c r="B7" s="5" t="s">
        <v>14</v>
      </c>
    </row>
    <row r="8" spans="2:2" x14ac:dyDescent="0.25">
      <c r="B8" s="6" t="s">
        <v>15</v>
      </c>
    </row>
    <row r="9" spans="2:2" x14ac:dyDescent="0.25">
      <c r="B9" s="6" t="s">
        <v>16</v>
      </c>
    </row>
    <row r="10" spans="2:2" x14ac:dyDescent="0.25">
      <c r="B10" s="6" t="s">
        <v>17</v>
      </c>
    </row>
    <row r="11" spans="2:2" ht="30" x14ac:dyDescent="0.25">
      <c r="B11" s="5" t="s">
        <v>18</v>
      </c>
    </row>
    <row r="12" spans="2:2" x14ac:dyDescent="0.25">
      <c r="B12" s="6" t="s">
        <v>19</v>
      </c>
    </row>
    <row r="13" spans="2:2" ht="45" x14ac:dyDescent="0.25">
      <c r="B13" s="6" t="s">
        <v>72</v>
      </c>
    </row>
    <row r="14" spans="2:2" x14ac:dyDescent="0.25">
      <c r="B14" s="5" t="s">
        <v>73</v>
      </c>
    </row>
    <row r="15" spans="2:2" x14ac:dyDescent="0.25">
      <c r="B15" s="6" t="s">
        <v>61</v>
      </c>
    </row>
    <row r="16" spans="2:2" x14ac:dyDescent="0.25">
      <c r="B16" s="6" t="s">
        <v>20</v>
      </c>
    </row>
    <row r="17" spans="2:2" x14ac:dyDescent="0.25">
      <c r="B17" s="6" t="s">
        <v>21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Matriz Planificación</vt:lpstr>
      <vt:lpstr>Matriz Priorización </vt:lpstr>
      <vt:lpstr>Hoja1</vt:lpstr>
      <vt:lpstr>Hoja2</vt:lpstr>
      <vt:lpstr>Hoja1!Área_de_impresión</vt:lpstr>
      <vt:lpstr>'Matriz Planificación'!Área_de_impresión</vt:lpstr>
      <vt:lpstr>'Matriz Priorización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Díaz Guevara</dc:creator>
  <cp:lastModifiedBy>USUARIO</cp:lastModifiedBy>
  <cp:lastPrinted>2021-10-26T16:04:08Z</cp:lastPrinted>
  <dcterms:created xsi:type="dcterms:W3CDTF">2019-04-01T15:00:44Z</dcterms:created>
  <dcterms:modified xsi:type="dcterms:W3CDTF">2021-10-26T16:12:01Z</dcterms:modified>
</cp:coreProperties>
</file>