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ICIPALIDAD  TABACONAS 2024\COMISION AMBIENTAL MUNICIPAL CAM\INSTRUMENTOS DE GESTIÓN AMBIENTAL\3. MPACL\"/>
    </mc:Choice>
  </mc:AlternateContent>
  <xr:revisionPtr revIDLastSave="0" documentId="13_ncr:1_{ABC08FC3-2865-43AA-9617-A158E60F96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Planificación" sheetId="1" r:id="rId1"/>
    <sheet name="Matriz Priorización " sheetId="2" r:id="rId2"/>
  </sheets>
  <definedNames>
    <definedName name="_xlnm._FilterDatabase" localSheetId="0" hidden="1">'Matriz Planificación'!$M$7:$Q$8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5" i="2"/>
  <c r="G8" i="2" l="1"/>
  <c r="G9" i="2"/>
  <c r="G10" i="2"/>
  <c r="G11" i="2"/>
  <c r="K11" i="1" l="1"/>
  <c r="H10" i="2"/>
  <c r="G12" i="2"/>
  <c r="H12" i="2" s="1"/>
  <c r="G13" i="2"/>
  <c r="G14" i="2"/>
  <c r="H14" i="2" s="1"/>
  <c r="H5" i="2" l="1"/>
  <c r="K14" i="1"/>
  <c r="K17" i="1"/>
  <c r="H6" i="2"/>
  <c r="K9" i="1"/>
  <c r="H13" i="2"/>
  <c r="K15" i="1"/>
  <c r="K18" i="1"/>
  <c r="K16" i="1"/>
  <c r="H11" i="2"/>
  <c r="K13" i="1"/>
  <c r="H7" i="2"/>
  <c r="K10" i="1"/>
  <c r="H9" i="2"/>
  <c r="K12" i="1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</authors>
  <commentList>
    <comment ref="B7" authorId="0" shapeId="0" xr:uid="{9118745A-7AA6-4E00-BBEC-6565FCD87DD6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ambitos que se plantean en el SLGA</t>
        </r>
      </text>
    </comment>
    <comment ref="C8" authorId="0" shapeId="0" xr:uid="{112A0049-5AC1-4E74-B0EF-95A276AB16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Se recomienda hacer una lluvia de ideas de todo lo que los integrantes de la CAM ven como problemático en cada ámbito temático del SLGA</t>
        </r>
      </text>
    </comment>
    <comment ref="D8" authorId="0" shapeId="0" xr:uid="{D920BF7D-22F7-47C6-B921-3A2B4809F89C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Definir cual es el o los problemas centrales en ese ámbito</t>
        </r>
      </text>
    </comment>
    <comment ref="E8" authorId="0" shapeId="0" xr:uid="{F86D460C-FC4E-4EAA-8CF8-F5DF217DCA1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F8" authorId="0" shapeId="0" xr:uid="{7B6BFDF0-B567-4E18-BFB1-88CBFCA18CE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L8" authorId="0" shapeId="0" xr:uid="{A0C406A1-2B5E-41F3-A008-B6991D272A9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M8" authorId="0" shapeId="0" xr:uid="{418E3406-2143-496E-9EDB-F79EE788A814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N8" authorId="0" shapeId="0" xr:uid="{06D862FC-0201-4900-907E-39F87ABC60F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vinculacioón del Obkjetivo con la matriz regional</t>
        </r>
      </text>
    </comment>
    <comment ref="O8" authorId="0" shapeId="0" xr:uid="{18ABDC2E-D78E-4F36-9FE2-59B35B2CFB0F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R8" authorId="0" shapeId="0" xr:uid="{684CC00A-2600-45BB-B25B-96847A0A405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  <comment ref="S8" authorId="0" shapeId="0" xr:uid="{F99E76DB-17BA-4DC7-B6E7-C6ED6A4FCE0B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T8" authorId="0" shapeId="0" xr:uid="{FF95C81A-FA32-420B-BD7E-FEEA7DD5BD0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Especificamente como se va a lograr ese objetivo</t>
        </r>
      </text>
    </comment>
    <comment ref="V8" authorId="0" shapeId="0" xr:uid="{391D700F-A43C-4310-B8C6-06C1106B6BB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W8" authorId="0" shapeId="0" xr:uid="{8C885FCF-5357-4186-BF48-046D6CF982E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</commentList>
</comments>
</file>

<file path=xl/sharedStrings.xml><?xml version="1.0" encoding="utf-8"?>
<sst xmlns="http://schemas.openxmlformats.org/spreadsheetml/2006/main" count="257" uniqueCount="180">
  <si>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</si>
  <si>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</si>
  <si>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</si>
  <si>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</si>
  <si>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</si>
  <si>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</si>
  <si>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</si>
  <si>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</si>
  <si>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</si>
  <si>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</si>
  <si>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</si>
  <si>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</si>
  <si>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r>
      <t>N</t>
    </r>
    <r>
      <rPr>
        <b/>
        <sz val="16"/>
        <color theme="1"/>
        <rFont val="Arial"/>
        <family val="2"/>
      </rPr>
      <t>°</t>
    </r>
  </si>
  <si>
    <t>Objetivos</t>
  </si>
  <si>
    <t>Vinculación con la PNA</t>
  </si>
  <si>
    <t>OP1: 
Mejorar la conservación y el uso sostenible de las especies y de la diversidad genética</t>
  </si>
  <si>
    <t xml:space="preserve">OP 2: 
Reducir los niveles de deforestación y degradación de los ecosistemas
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</si>
  <si>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</si>
  <si>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</si>
  <si>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</si>
  <si>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</si>
  <si>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</si>
  <si>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</si>
  <si>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OP 9: 
Mejorar el comportamiento ambiental de la ciudadanía
 </t>
  </si>
  <si>
    <t>Necesidades, Obstáculos y/o Causas del Problema</t>
  </si>
  <si>
    <t>FISCALIZACION AMBIENTAL</t>
  </si>
  <si>
    <t>CONSERVACION DE LA DIVERSIDAD BIOLÓGICA - ANP</t>
  </si>
  <si>
    <t>GESTIÓN INTEGRAL DE RECURSOS HÍDRICOS</t>
  </si>
  <si>
    <t>CALIDAD DEL AIRE</t>
  </si>
  <si>
    <t>GESTIÓN INTEGRAL DE RESIDUOS SÓLIDOS</t>
  </si>
  <si>
    <t>CIUDADANIA Y EDUCACIÓN AMBIENTAL</t>
  </si>
  <si>
    <t>INFORMACIÓN AMBIENTAL</t>
  </si>
  <si>
    <t>AMBITOS TEMÁTICOS                                    DEL SLGA</t>
  </si>
  <si>
    <t>IDENTIFICACIÓN DE PROBLEMAS AMBIENTALES LOCALES</t>
  </si>
  <si>
    <t>Problema Ambiental Local</t>
  </si>
  <si>
    <t>DETERMINACIÓN Y VINCULACION DE OBJETIVOS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</si>
  <si>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</si>
  <si>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</si>
  <si>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</si>
  <si>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</si>
  <si>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</si>
  <si>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</si>
  <si>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</si>
  <si>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</si>
  <si>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9</t>
  </si>
  <si>
    <t>PRIORIDAD 8</t>
  </si>
  <si>
    <t>PRIORIDAD 7</t>
  </si>
  <si>
    <t>PRIORIDAD 6</t>
  </si>
  <si>
    <t>PRIORIDAD 5</t>
  </si>
  <si>
    <t>PRIORIDAD 4</t>
  </si>
  <si>
    <t>PRIORIDAD 3</t>
  </si>
  <si>
    <t>PRIORIDAD 2</t>
  </si>
  <si>
    <t>PRIORIDAD 1</t>
  </si>
  <si>
    <t>Sumatoria Total de la Ponderación de criterios de prirorización</t>
  </si>
  <si>
    <t>Vinculación con la MPPACR</t>
  </si>
  <si>
    <t>Objetivo de Tipo Medio</t>
  </si>
  <si>
    <t>Objetivo de Tipo Resultado</t>
  </si>
  <si>
    <t>Objetivo de Tipo Medio o de Resultado</t>
  </si>
  <si>
    <t>PRIORIDAD 10</t>
  </si>
  <si>
    <t>Normas o instrumentos locales que atienden el problema</t>
  </si>
  <si>
    <t>Acciones que se están llevando a cabo</t>
  </si>
  <si>
    <t>Institución que lleva a cabo la acción</t>
  </si>
  <si>
    <t>IDENTIFICACION DE ACCIONES ACTUALES ANTE LOS PROBLEMAS</t>
  </si>
  <si>
    <t>Deterioro de las estructuras productivas y socioculturales de las comunidades amazónicas, andinas y costeras</t>
  </si>
  <si>
    <t>Afectación de la población por emergencia y desastres</t>
  </si>
  <si>
    <t>Mayor Incidencia de Enfermedades</t>
  </si>
  <si>
    <t>Conflictividad Socioambiental acrecentada</t>
  </si>
  <si>
    <t xml:space="preserve">ORDENAMIENTO TERRITORIAL AMBIENTAL </t>
  </si>
  <si>
    <t>Efectos del Problema Ambiental Local</t>
  </si>
  <si>
    <t>Instituciones Responsables</t>
  </si>
  <si>
    <r>
      <t xml:space="preserve"> Objetivo Estratégico Local Ambiental
</t>
    </r>
    <r>
      <rPr>
        <b/>
        <sz val="16"/>
        <color theme="1"/>
        <rFont val="Calibri"/>
        <family val="2"/>
        <scheme val="minor"/>
      </rPr>
      <t>(OEL.A)</t>
    </r>
  </si>
  <si>
    <r>
      <t xml:space="preserve">Acción Estratégica Local Ambiental </t>
    </r>
    <r>
      <rPr>
        <b/>
        <sz val="16"/>
        <color theme="1"/>
        <rFont val="Calibri"/>
        <family val="2"/>
        <scheme val="minor"/>
      </rPr>
      <t>(AEL.A)</t>
    </r>
  </si>
  <si>
    <r>
      <t xml:space="preserve">Indicador del </t>
    </r>
    <r>
      <rPr>
        <b/>
        <sz val="16"/>
        <color theme="1"/>
        <rFont val="Calibri"/>
        <family val="2"/>
        <scheme val="minor"/>
      </rPr>
      <t>OEL.A</t>
    </r>
  </si>
  <si>
    <t>Incremento de gases de efecto invernadero (GEI)</t>
  </si>
  <si>
    <t>CALIDAD DEL AGUA</t>
  </si>
  <si>
    <t>CALIDAD DEL SUELO</t>
  </si>
  <si>
    <t>MATRIZ DE PRIORIDADES DE LA POLÍTICA AMBIENTAL Y CLIMATICA LOCAL (MPPACL) DE LA MUNICIPALIDAD DISTRITAL DE TABACONAS.</t>
  </si>
  <si>
    <t>* Limitado control del aumento de la degradación Ambiental en el Distrito de Tabaconas.</t>
  </si>
  <si>
    <t>* Plan Anual de Evaluación y Fiscalización Ambiental.</t>
  </si>
  <si>
    <t>* Sub Gerencia de Gestión Ambiental de la Municipalidad Distrital de Tabaconas.</t>
  </si>
  <si>
    <t>* Mejorar el control y la Supervisión de la degradación Ambiental de las actividades productivas en el Distrito de Tabaconas.</t>
  </si>
  <si>
    <t>* Incrementar las regulaciones a las supervisiones sobre estandares Ambientales de las actividades económicas que aún no las tienen; asi como la prohibición de materiales y equipos nosivos para el Medio Ambiente.</t>
  </si>
  <si>
    <t xml:space="preserve"> </t>
  </si>
  <si>
    <t>* Se mejora la Fiscalización Ambiental local en un 70%</t>
  </si>
  <si>
    <t>* Normas aprobadas e implementadas</t>
  </si>
  <si>
    <t>Municipalidad Distrital de Tabaconas</t>
  </si>
  <si>
    <t xml:space="preserve">* No existe una plataforma virtual de denuncias Ambientales.                                      * Escaso interes por parte de las autoridades Locales.           </t>
  </si>
  <si>
    <t>* Se esta Fiscalizando los establecimientos que realizan diferentes actividades.                * Se va a  actualizar la Ordenanza Municipal N° 001-2019-MDT, actualizada en materia de Fiscalización Ambiental.</t>
  </si>
  <si>
    <t xml:space="preserve">* Deficiente nivel de información a la población Tabaconense acerca de conservación de las especies de Flora y Fauna en el ambito del Distrito.                                                      * Deficiente educación Ambiental por parte de las personas, de las zonas de amortiguamiento de las ANP Y ACP.                                               * Incendios Forestales.                             </t>
  </si>
  <si>
    <t>* Deforestación y tráfico ilegal de Flora y Fauna Silvestre en el Santuario Nacional Tabaconas Namballe, y otras zonas de conservación por falta de conocimiento de la población.</t>
  </si>
  <si>
    <t>* Se conformo un equipo que realice la evaluación en el Santuario Nacional Tabaconas Namballe, se realizo con los guardaparques del SNTN.</t>
  </si>
  <si>
    <t>* Fortalecer los mecanismos de control y vigilancia y fiscalización de las actividades que afecten las recursos de Flora y Fauna de las ANP Y ACP.</t>
  </si>
  <si>
    <t>* Conservar la biodiversidad y el valor ecológico existente en el Distrito.</t>
  </si>
  <si>
    <t>* Equipamiento para el Monitoreo  de la degradación Ambiental.               * Mejoramiento del sitema de control de la degradción Ambiental.</t>
  </si>
  <si>
    <t xml:space="preserve">* Conservar la Flora y Fauna.         * Incrementar las zonas de  degradación y reforesatción en la areas degradas. </t>
  </si>
  <si>
    <t>* Numero de especies Silvestres.</t>
  </si>
  <si>
    <t>* Contar con las especies tanto en Flora y Fauna .</t>
  </si>
  <si>
    <t>* Contaminación de los cuerpos de agua, por el vertiiento aguas residuales.                                                * Deforestación en las cabeceras de las cuencas.                                        * Insuficiente recursos hidricos para abastecer la demanda de consumo humano y agrícola.</t>
  </si>
  <si>
    <t>* Contaminación del recurso hidrico en las diferentes cuencas del Distrito de Tbaconas.</t>
  </si>
  <si>
    <t>* Plan Distrital de Manejo Manejo de Residuos Sólidos.      * Plan Anual de Evaluación y Fiscalización Ambiental.</t>
  </si>
  <si>
    <t>* Campaña e limpieza de las fuentes de agua.     * Monitoreo de las fuentes de agua.</t>
  </si>
  <si>
    <t>* Desertificación.      * Aumento de enfermedades.           * Alta demanda de productos.                  * Afectación a los suelos agricolas por aguas contaminadas.</t>
  </si>
  <si>
    <t xml:space="preserve">* Fortalecer la conservación de las diferentes cuencas de agua para garantizar la cantidad de agua para el consumo humano. </t>
  </si>
  <si>
    <t>Municipalidad Distrital de Tabaconas.                                      JASS</t>
  </si>
  <si>
    <t>* Asegurar la disponibilidad del recurso hidrico para la sostenibilidad del ecosistema.</t>
  </si>
  <si>
    <t>* Asegurar, fortalecer y conservar la disponibilidad de las cuencas hidrografias en el ambito del Distrito.</t>
  </si>
  <si>
    <t xml:space="preserve">* Conservar los recursos hidricos.               * Incrementar con plantaciones forestales  las zonas de  degradación y reforesatción en la areas degradas. </t>
  </si>
  <si>
    <t>* Mantener las cuenacs hidrograficas.</t>
  </si>
  <si>
    <t>* Inadecuada ocupación de lugares ambientales frágiles.</t>
  </si>
  <si>
    <t xml:space="preserve">* Nivel socioeconómico vulnerable en la mayoria de las viviendas del Distrito.                                               * Viviendas en peligro de deslizamientos de tierras.                 * Deslizamientos de suelos por fallas de planificación territorial. </t>
  </si>
  <si>
    <t>*Verificación de las zonas de expansión rural y urbano.</t>
  </si>
  <si>
    <t xml:space="preserve">* Unidad de Catastro y Ordenamiento Territorial MDT.  * Gerencia de Desarrollo Económico y Gestión Ambiental. MDT. * Defensa Civil </t>
  </si>
  <si>
    <t xml:space="preserve">* Degradación de espacios ambientales y densidad biológica. </t>
  </si>
  <si>
    <t>* Mejorar la gestión del territorio con enfoque ambiental.</t>
  </si>
  <si>
    <t xml:space="preserve">* Optimizar el Uso y ocupación de ecosistemas y áreas de interes ambiental                                                                                                                                             * Formular e implementar el plan de ordenamiento territorial o plan de ordenamiento territorial ambiental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</si>
  <si>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Falta de gestión para el manteniemto preventivo correctivo y continuo a los sistemas de abastecimientos de  agua potable.                                          *  Deficiente capacitación a la población para tratar el agua para consumo humano.</t>
  </si>
  <si>
    <t xml:space="preserve">* Agua no apta para el consumo humano en todo el Distrito de Tabaconas. </t>
  </si>
  <si>
    <t>* Área técnica Municipal MDT.    * Red Integral de Salud.</t>
  </si>
  <si>
    <t>*Enfermedades y/o muertes en la población consumidora del recurso de agua.         * Reducción del recurso hidrico de calidad.                        * Agua no apto para el consumo humano.</t>
  </si>
  <si>
    <t>* Reducir la contaminación de la fuente de agua para consumo humano.</t>
  </si>
  <si>
    <t>* Fortalecer la conservación de las diferentes fuentes abastecedoras de agua para garantizar la calidad de agua apto para consumo humano.</t>
  </si>
  <si>
    <t>* Mejorar las fuentes de agua y darles mantenimiento correctivo.</t>
  </si>
  <si>
    <t>* Un 60% Sistemas de agua potable  que cuente con sistemas de cloración.</t>
  </si>
  <si>
    <t>* Sistemas de agua potable que cuente con sistemas de cloración.</t>
  </si>
  <si>
    <t>* No existe estaciones de monitoreo de la calidad de aire dentro del distrito.                               * deforestación masiva en el distrito.                                                      * No existen proyectos referidos a captura de carbono.</t>
  </si>
  <si>
    <t>* Deterioro de la calidad del aire en zonas urbanas.</t>
  </si>
  <si>
    <t>* Programas EDUCCA.</t>
  </si>
  <si>
    <t>* Enfermedades respiratorias.                 * Deterioro de la capa de ozono.                        * Aumento de temperaturas.</t>
  </si>
  <si>
    <t>* Reducir la contaminación del aire en el Distrito.</t>
  </si>
  <si>
    <t xml:space="preserve">* Fortalecer las estaciones de monitoreo y fiscalización,para reducir la contaminación del aire. </t>
  </si>
  <si>
    <t xml:space="preserve">Municipalidad Distrital de Tabaconas.                                      </t>
  </si>
  <si>
    <t>* Ampliación de la cobertura de áreas verdes en ambientes urbanos.                        * Reducir contaminación en zonas urbanas urbanas.</t>
  </si>
  <si>
    <t>* Porcentaje de incremento de áreas verdes.       * Numero de Centros Poblados y caserios que cumplan los ECAS para el aire.</t>
  </si>
  <si>
    <t>* Contar con Ordenamiento vehicular.
* Plan de captura de carbono urbano .                           * Contar con un  Marco normativo.</t>
  </si>
  <si>
    <t xml:space="preserve">* Implementar conocimientos de manejo ecológico de plagas.            * Debilidad en el sector agrario para implementar el uso de buenas prácticas agricolas.                * Exesivo uso de agroquimicos por parte de la población.                              * Deficiente gestión para el uso sostenible y producto del recurso suelo. </t>
  </si>
  <si>
    <t>* Deterioro de la calidad del suelo por las actividades socioeconómicas.</t>
  </si>
  <si>
    <t>* Pobreza.                       * Migraciones.               * Inseguridad alimentaria.</t>
  </si>
  <si>
    <t>* Reforestación.       * Capacitación a la población sobre la importancia de la forestación y reforestación.</t>
  </si>
  <si>
    <t>* Reducir la contaminación de los suelos en actividades agropecuarias y socioeconomicas en el Distrito.</t>
  </si>
  <si>
    <t>* Incrementar la eficiencia de los mecanismos de concientización, fiscalización, control y recuperación de los suelos.</t>
  </si>
  <si>
    <t>* Contar con grupos de agricultores capacitados en el tema del cuidado de los suelos.                    * Implementación de buenas prácticas agricolas y productivas.</t>
  </si>
  <si>
    <t>* La población implementada en el manejo de  prácticas agricolas, en diferentes actividades sociecónomicas.</t>
  </si>
  <si>
    <t>*No se cuenta con rellenos sanitarios distritales que cumplan con la normativa.                                                                     *Falta de tecnologías para acelerar el proceso de tratamiento de residuos sólidos (procesos de degradación de RRSS para convertirlos en compost).                  * Limitada capacitación con respecto a las tecnologias para el tratamiento de RRSS segregación en fuente y disposición final.           * Consumo irrresponsable.</t>
  </si>
  <si>
    <t>* Contaminación del suelo, agua y aire por mala de disposición de los residuos sólidos, causando enfermedades a la población.</t>
  </si>
  <si>
    <t>* Programa ECUCCA.    * Ordenaza Municipal SLGA.                                 * Resolucion de alcaldia.</t>
  </si>
  <si>
    <t>* Segregación de los residuos sólidos en el relleno controlado.                 * Se esta reconvertiendo el botadero en un relleno controlado. * Se instalo contenedores en puntos estrategicos.</t>
  </si>
  <si>
    <t>* Asegurar la generación, recolección y transporte y disposición final de los residuos sólidos.</t>
  </si>
  <si>
    <t>* Incrementar las supervisiones de los estandares ambientales de las actividades económicas que aún no las tienen.</t>
  </si>
  <si>
    <t xml:space="preserve">* Asegurar el tratamiento y disposición final adecuados de los residuos sólidos </t>
  </si>
  <si>
    <t>* Diseñar e Implementar el Plan distrital de Inversiones en la Gestión de RRSS.</t>
  </si>
  <si>
    <t>* Los Residuos Solidos Tratados y dispuestos adecuadamente                                        80% de los residuos sólidos no reutilizables son tratados y dispuestos.</t>
  </si>
  <si>
    <t>* Falta de contenido ambiental en las curriculas educativa ambientales.                                          * Escasa conciencia de la población frente a la problemática ambiental dentro del Distrito.                             * Poca participación de la población en campañas y eventos informaticos en materia ambiental.  * Minimo porcentaje de la población sensibilizada en materia ambiental.</t>
  </si>
  <si>
    <t>* Ejecución del prorama EDUCAA.    * Fomento de buenos habitos y costumbres.</t>
  </si>
  <si>
    <t>* Desarrollo de malas prácticas y hábitos ambientales.                 * Amenaza el bienestar de las futuras generaciones. * Incremento del deterioro ambiental por causas antrópicas.</t>
  </si>
  <si>
    <t>* Promover la cultura ambiental en la población del distrito de Tabaconas.</t>
  </si>
  <si>
    <t>* Promover la implementación del enfoque ambiental en la educación formal y comunitaria.</t>
  </si>
  <si>
    <t>* Planes aprobados y ejecutados.</t>
  </si>
  <si>
    <t xml:space="preserve">* 50% de los planes aprobados y ejecutados.                 * 50% de la población Tabaconense senzibiliazados y organizados en educación ambiental. </t>
  </si>
  <si>
    <t xml:space="preserve">* Fortalezer la aplicación en el enfoque ambiental, en el marco de la educación para el desarrollo sostenible.                        </t>
  </si>
  <si>
    <t>* Falta de conectividad en la zona.  * Falta de uso de las plataformas tecnologicas digitales.                          * Plataforma de sistema de información ambiental local inactiva.                                                     * Deficiencia logistica para actualizar la información ambiental local.</t>
  </si>
  <si>
    <t>* Limitada difusión y disponibilidad de información ambiental en las plataformas informativas a nivel del distrito.</t>
  </si>
  <si>
    <t>* OEFA.                                            * GORE.                          *  ORGANISMOS DESCONCENTRADOS                                  *  MDT.</t>
  </si>
  <si>
    <t>*No permite el abordaje de los problemas prioritarios del distrito.                     *  Trabajos duplicados.             * Población nula con información de la problemática ambiental.              * Conflictos sociables.</t>
  </si>
  <si>
    <t>* Mejorar el acceso directo directo de la ciudadania de infromación ambiental actualizada del distrito.</t>
  </si>
  <si>
    <t xml:space="preserve">* Mejorar la disponibilidad de la información ambiental del distrito.                           * Garantizar la sostenibilidad de una plataforma virtual que  permita consolidar la información ambiental genarada por los actores ambientales locales del distrito. </t>
  </si>
  <si>
    <t>* 50% actualizado y aprobados.</t>
  </si>
  <si>
    <t>* Tener un acceso libre al sistema local de información para la población del distrito.                                * Mejor acceso por parte de la ciudadania a la información ambiental actualizada y de interes.</t>
  </si>
  <si>
    <t>* 70% de información por parte de la ciudadania a la información ambiental actualizada y de interes.</t>
  </si>
  <si>
    <t>* ANA.                           * OEFA.                          * JASS.                            * EPSS.                            *  MDT</t>
  </si>
  <si>
    <t>* Empresa de transportes.                       * OEFA.                          * MDT.                            * Gobiernos Locales.</t>
  </si>
  <si>
    <t xml:space="preserve">* MINAM.                       * OEFA.                          * POBLACIÓN.                       * MDT                             *  ASOCIACIÓN DE RECICLADORES. </t>
  </si>
  <si>
    <t xml:space="preserve">* El 60% de los residuos
sólidos no reutilizables
son
tratados y dispuestos
adecuadamente.       * Los residuos sólidos con manejo adecuado. * Nuevas tecnologias  para acelerar el proceso de tratamiento de residuos sólidos (procesos de degradación de RRSS para convertirlos en compost). </t>
  </si>
  <si>
    <t>* MIDAGRI.                       * OEFA.                          * SENASA.                       * AGRICULTORES.                       *  MDT.</t>
  </si>
  <si>
    <t>* DRELL.                         * UGEL.                           * GORE.                          * I.E.                                * POBLACIÓN.                       *  MDT.</t>
  </si>
  <si>
    <t>* ANA.                           * ALA.                             * JASS.                            * MDT.</t>
  </si>
  <si>
    <t>* MDT.                           * OEFA.                          * ANA.</t>
  </si>
  <si>
    <t xml:space="preserve">* Unidad de Catastro y Ordenamiento Territorial MDT.           * Gerencia de Desarrollo Económico y Gestión Ambiental. MDT. </t>
  </si>
  <si>
    <t>* Elaborar un Plan de Ordenamiento Territorial.            * Optimizar el Uso y ocupación de ecosistemas y áreas de interes ambiental.</t>
  </si>
  <si>
    <t>* Limpieza y desinfecciónde los sistemas de agua potables.                     * Cloración a los reservorios.                * Supervisión de los sistemas de agua.</t>
  </si>
  <si>
    <t>* MDT.                           * GORE.                          * SERNANP.                  * Población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</si>
</sst>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4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6" fillId="0" borderId="2" xfId="0" quotePrefix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9" borderId="0" xfId="0" applyFill="1"/>
    <xf numFmtId="0" fontId="11" fillId="0" borderId="1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0" fillId="3" borderId="0" xfId="0" applyFill="1"/>
    <xf numFmtId="0" fontId="13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6" fillId="0" borderId="2" xfId="0" quotePrefix="1" applyFont="1" applyBorder="1" applyAlignment="1">
      <alignment vertical="center" wrapText="1"/>
    </xf>
    <xf numFmtId="0" fontId="16" fillId="0" borderId="2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9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657679</xdr:colOff>
      <xdr:row>0</xdr:row>
      <xdr:rowOff>17385</xdr:rowOff>
    </xdr:from>
    <xdr:to>
      <xdr:col>21</xdr:col>
      <xdr:colOff>1184576</xdr:colOff>
      <xdr:row>5</xdr:row>
      <xdr:rowOff>181428</xdr:rowOff>
    </xdr:to>
    <xdr:pic>
      <xdr:nvPicPr>
        <xdr:cNvPr id="4" name="Imagen 3" descr="Municipalidad Distrital de Tabaconas | Tabaconas">
          <a:extLst>
            <a:ext uri="{FF2B5EF4-FFF2-40B4-BE49-F238E27FC236}">
              <a16:creationId xmlns:a16="http://schemas.microsoft.com/office/drawing/2014/main" id="{C81509E9-4542-4215-8F6D-163DE76C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38750" y="17385"/>
          <a:ext cx="2001006" cy="1229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52915</xdr:colOff>
      <xdr:row>0</xdr:row>
      <xdr:rowOff>31748</xdr:rowOff>
    </xdr:from>
    <xdr:to>
      <xdr:col>1</xdr:col>
      <xdr:colOff>2084917</xdr:colOff>
      <xdr:row>5</xdr:row>
      <xdr:rowOff>179917</xdr:rowOff>
    </xdr:to>
    <xdr:pic>
      <xdr:nvPicPr>
        <xdr:cNvPr id="6" name="Imagen 5" descr="Comisión Ambiental... - Comisión Ambiental Municipal - Tarma">
          <a:extLst>
            <a:ext uri="{FF2B5EF4-FFF2-40B4-BE49-F238E27FC236}">
              <a16:creationId xmlns:a16="http://schemas.microsoft.com/office/drawing/2014/main" id="{3278104C-232E-4590-845A-4B54006E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31748"/>
          <a:ext cx="2413002" cy="1206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207"/>
  <sheetViews>
    <sheetView tabSelected="1" zoomScale="70" zoomScaleNormal="70" workbookViewId="0">
      <selection activeCell="G13" sqref="G13"/>
    </sheetView>
  </sheetViews>
  <sheetFormatPr baseColWidth="10" defaultRowHeight="15" x14ac:dyDescent="0.25"/>
  <cols>
    <col min="1" max="1" width="5.7109375" customWidth="1"/>
    <col min="2" max="2" width="46.85546875" customWidth="1"/>
    <col min="3" max="3" width="44.7109375" customWidth="1"/>
    <col min="4" max="4" width="27.85546875" customWidth="1"/>
    <col min="5" max="5" width="27.28515625" customWidth="1"/>
    <col min="6" max="6" width="31.7109375" customWidth="1"/>
    <col min="7" max="7" width="28.7109375" customWidth="1"/>
    <col min="8" max="8" width="26.5703125" customWidth="1"/>
    <col min="9" max="9" width="23.85546875" customWidth="1"/>
    <col min="10" max="10" width="28.5703125" customWidth="1"/>
    <col min="11" max="11" width="17.7109375" hidden="1" customWidth="1"/>
    <col min="12" max="12" width="14.7109375" customWidth="1"/>
    <col min="13" max="13" width="22.42578125" customWidth="1"/>
    <col min="14" max="14" width="25.28515625" customWidth="1"/>
    <col min="15" max="15" width="26.7109375" customWidth="1"/>
    <col min="16" max="16" width="18.7109375" hidden="1" customWidth="1"/>
    <col min="17" max="17" width="21" hidden="1" customWidth="1"/>
    <col min="18" max="18" width="26.85546875" customWidth="1"/>
    <col min="19" max="19" width="27.140625" customWidth="1"/>
    <col min="20" max="20" width="27.7109375" customWidth="1"/>
    <col min="21" max="21" width="22.42578125" customWidth="1"/>
    <col min="22" max="22" width="26.85546875" customWidth="1"/>
    <col min="23" max="23" width="22.5703125" customWidth="1"/>
    <col min="66" max="66" width="44.7109375" customWidth="1"/>
    <col min="164" max="164" width="0.5703125" customWidth="1"/>
    <col min="165" max="165" width="21.5703125" customWidth="1"/>
    <col min="166" max="166" width="52.85546875" customWidth="1"/>
    <col min="167" max="167" width="38.42578125" customWidth="1"/>
  </cols>
  <sheetData>
    <row r="1" spans="1:2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66"/>
    </row>
    <row r="3" spans="1:2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66"/>
    </row>
    <row r="4" spans="1:23" ht="23.25" x14ac:dyDescent="0.35">
      <c r="A4" s="50" t="s">
        <v>76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66"/>
    </row>
    <row r="5" spans="1:2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6"/>
    </row>
    <row r="6" spans="1:2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66"/>
    </row>
    <row r="7" spans="1:23" ht="36.75" customHeight="1" x14ac:dyDescent="0.25">
      <c r="A7" s="51" t="s">
        <v>12</v>
      </c>
      <c r="B7" s="51" t="s">
        <v>32</v>
      </c>
      <c r="C7" s="52" t="s">
        <v>33</v>
      </c>
      <c r="D7" s="53"/>
      <c r="E7" s="53"/>
      <c r="F7" s="54"/>
      <c r="G7" s="65" t="s">
        <v>62</v>
      </c>
      <c r="H7" s="65"/>
      <c r="I7" s="65"/>
      <c r="J7" s="60" t="s">
        <v>10</v>
      </c>
      <c r="K7" s="61"/>
      <c r="L7" s="62"/>
      <c r="M7" s="55" t="s">
        <v>35</v>
      </c>
      <c r="N7" s="56"/>
      <c r="O7" s="57"/>
      <c r="P7" s="58" t="s">
        <v>9</v>
      </c>
      <c r="Q7" s="59"/>
      <c r="R7" s="29" t="s">
        <v>9</v>
      </c>
      <c r="S7" s="63" t="s">
        <v>8</v>
      </c>
      <c r="T7" s="64"/>
      <c r="U7" s="64"/>
      <c r="V7" s="64"/>
      <c r="W7" s="64"/>
    </row>
    <row r="8" spans="1:23" ht="83.25" customHeight="1" x14ac:dyDescent="0.25">
      <c r="A8" s="51"/>
      <c r="B8" s="51"/>
      <c r="C8" s="10" t="s">
        <v>24</v>
      </c>
      <c r="D8" s="10" t="s">
        <v>34</v>
      </c>
      <c r="E8" s="10" t="s">
        <v>0</v>
      </c>
      <c r="F8" s="10" t="s">
        <v>68</v>
      </c>
      <c r="G8" s="37" t="s">
        <v>59</v>
      </c>
      <c r="H8" s="37" t="s">
        <v>60</v>
      </c>
      <c r="I8" s="37" t="s">
        <v>61</v>
      </c>
      <c r="J8" s="19" t="s">
        <v>34</v>
      </c>
      <c r="K8" s="19" t="s">
        <v>53</v>
      </c>
      <c r="L8" s="19" t="s">
        <v>7</v>
      </c>
      <c r="M8" s="12" t="s">
        <v>13</v>
      </c>
      <c r="N8" s="12" t="s">
        <v>54</v>
      </c>
      <c r="O8" s="12" t="s">
        <v>14</v>
      </c>
      <c r="P8" s="31" t="s">
        <v>55</v>
      </c>
      <c r="Q8" s="31" t="s">
        <v>56</v>
      </c>
      <c r="R8" s="30" t="s">
        <v>57</v>
      </c>
      <c r="S8" s="14" t="s">
        <v>70</v>
      </c>
      <c r="T8" s="14" t="s">
        <v>71</v>
      </c>
      <c r="U8" s="14" t="s">
        <v>72</v>
      </c>
      <c r="V8" s="14" t="s">
        <v>11</v>
      </c>
      <c r="W8" s="14" t="s">
        <v>69</v>
      </c>
    </row>
    <row r="9" spans="1:23" ht="359.25" customHeight="1" x14ac:dyDescent="0.25">
      <c r="A9" s="15">
        <v>1</v>
      </c>
      <c r="B9" s="16" t="s">
        <v>25</v>
      </c>
      <c r="C9" s="40" t="s">
        <v>86</v>
      </c>
      <c r="D9" s="40" t="s">
        <v>77</v>
      </c>
      <c r="E9" s="39" t="s">
        <v>175</v>
      </c>
      <c r="F9" s="6" t="s">
        <v>64</v>
      </c>
      <c r="G9" s="6" t="s">
        <v>78</v>
      </c>
      <c r="H9" s="6" t="s">
        <v>87</v>
      </c>
      <c r="I9" s="6" t="s">
        <v>79</v>
      </c>
      <c r="J9" s="40" t="s">
        <v>77</v>
      </c>
      <c r="K9" s="18">
        <f>'Matriz Priorización '!G6</f>
        <v>6</v>
      </c>
      <c r="L9" s="35">
        <v>3</v>
      </c>
      <c r="M9" s="4" t="s">
        <v>80</v>
      </c>
      <c r="N9" s="4" t="s">
        <v>81</v>
      </c>
      <c r="O9" s="5" t="s">
        <v>16</v>
      </c>
      <c r="P9" s="20"/>
      <c r="Q9" s="33"/>
      <c r="R9" s="32" t="s">
        <v>55</v>
      </c>
      <c r="S9" s="4" t="s">
        <v>82</v>
      </c>
      <c r="T9" s="4" t="s">
        <v>93</v>
      </c>
      <c r="U9" s="6" t="s">
        <v>84</v>
      </c>
      <c r="V9" s="6" t="s">
        <v>83</v>
      </c>
      <c r="W9" s="41" t="s">
        <v>85</v>
      </c>
    </row>
    <row r="10" spans="1:23" ht="273.75" customHeight="1" x14ac:dyDescent="0.25">
      <c r="A10" s="15">
        <v>2</v>
      </c>
      <c r="B10" s="15" t="s">
        <v>26</v>
      </c>
      <c r="C10" s="4" t="s">
        <v>88</v>
      </c>
      <c r="D10" s="5" t="s">
        <v>89</v>
      </c>
      <c r="E10" s="5" t="s">
        <v>179</v>
      </c>
      <c r="F10" s="6" t="s">
        <v>73</v>
      </c>
      <c r="G10" s="4"/>
      <c r="H10" s="4" t="s">
        <v>90</v>
      </c>
      <c r="I10" s="6" t="s">
        <v>79</v>
      </c>
      <c r="J10" s="5" t="s">
        <v>89</v>
      </c>
      <c r="K10" s="18">
        <f>'Matriz Priorización '!G7</f>
        <v>8</v>
      </c>
      <c r="L10" s="35">
        <v>5</v>
      </c>
      <c r="M10" s="4" t="s">
        <v>91</v>
      </c>
      <c r="N10" s="4" t="s">
        <v>92</v>
      </c>
      <c r="O10" s="4" t="s">
        <v>16</v>
      </c>
      <c r="P10" s="20"/>
      <c r="Q10" s="20"/>
      <c r="R10" s="32" t="s">
        <v>55</v>
      </c>
      <c r="S10" s="4" t="s">
        <v>82</v>
      </c>
      <c r="T10" s="4" t="s">
        <v>94</v>
      </c>
      <c r="U10" s="6" t="s">
        <v>95</v>
      </c>
      <c r="V10" s="6" t="s">
        <v>96</v>
      </c>
      <c r="W10" s="41" t="s">
        <v>85</v>
      </c>
    </row>
    <row r="11" spans="1:23" ht="246.75" customHeight="1" x14ac:dyDescent="0.25">
      <c r="A11" s="15">
        <v>3</v>
      </c>
      <c r="B11" s="15" t="s">
        <v>27</v>
      </c>
      <c r="C11" s="7" t="s">
        <v>97</v>
      </c>
      <c r="D11" s="4" t="s">
        <v>98</v>
      </c>
      <c r="E11" s="5" t="s">
        <v>174</v>
      </c>
      <c r="F11" s="6" t="s">
        <v>65</v>
      </c>
      <c r="G11" s="6" t="s">
        <v>99</v>
      </c>
      <c r="H11" s="6" t="s">
        <v>100</v>
      </c>
      <c r="I11" s="6" t="s">
        <v>79</v>
      </c>
      <c r="J11" s="4" t="s">
        <v>101</v>
      </c>
      <c r="K11" s="18">
        <f>'Matriz Priorización '!G8</f>
        <v>5</v>
      </c>
      <c r="L11" s="35">
        <v>4</v>
      </c>
      <c r="M11" s="4" t="s">
        <v>102</v>
      </c>
      <c r="N11" s="4" t="s">
        <v>104</v>
      </c>
      <c r="O11" s="4" t="s">
        <v>17</v>
      </c>
      <c r="P11" s="20"/>
      <c r="Q11" s="20"/>
      <c r="R11" s="32" t="s">
        <v>55</v>
      </c>
      <c r="S11" s="4"/>
      <c r="T11" s="4" t="s">
        <v>106</v>
      </c>
      <c r="U11" s="6" t="s">
        <v>107</v>
      </c>
      <c r="V11" s="6" t="s">
        <v>105</v>
      </c>
      <c r="W11" s="41" t="s">
        <v>103</v>
      </c>
    </row>
    <row r="12" spans="1:23" ht="264" customHeight="1" x14ac:dyDescent="0.25">
      <c r="A12" s="38">
        <v>4</v>
      </c>
      <c r="B12" s="17" t="s">
        <v>67</v>
      </c>
      <c r="C12" s="7" t="s">
        <v>109</v>
      </c>
      <c r="D12" s="4" t="s">
        <v>108</v>
      </c>
      <c r="E12" s="4" t="s">
        <v>176</v>
      </c>
      <c r="F12" s="6" t="s">
        <v>66</v>
      </c>
      <c r="G12" s="6"/>
      <c r="H12" s="6" t="s">
        <v>110</v>
      </c>
      <c r="I12" s="4" t="s">
        <v>111</v>
      </c>
      <c r="J12" s="4" t="s">
        <v>112</v>
      </c>
      <c r="K12" s="18">
        <f>'Matriz Priorización '!G9</f>
        <v>12</v>
      </c>
      <c r="L12" s="35">
        <v>6</v>
      </c>
      <c r="M12" s="4" t="s">
        <v>177</v>
      </c>
      <c r="N12" s="4" t="s">
        <v>113</v>
      </c>
      <c r="O12" s="4" t="s">
        <v>20</v>
      </c>
      <c r="P12" s="20"/>
      <c r="Q12" s="20"/>
      <c r="R12" s="32" t="s">
        <v>55</v>
      </c>
      <c r="S12" s="4"/>
      <c r="T12" s="42" t="s">
        <v>114</v>
      </c>
      <c r="U12" s="6"/>
      <c r="V12" s="4" t="s">
        <v>113</v>
      </c>
      <c r="W12" s="41" t="s">
        <v>85</v>
      </c>
    </row>
    <row r="13" spans="1:23" ht="222" customHeight="1" x14ac:dyDescent="0.25">
      <c r="A13" s="38">
        <v>5</v>
      </c>
      <c r="B13" s="15" t="s">
        <v>74</v>
      </c>
      <c r="C13" s="8" t="s">
        <v>115</v>
      </c>
      <c r="D13" s="7" t="s">
        <v>116</v>
      </c>
      <c r="E13" s="5" t="s">
        <v>168</v>
      </c>
      <c r="F13" s="6" t="s">
        <v>65</v>
      </c>
      <c r="G13" s="9" t="s">
        <v>82</v>
      </c>
      <c r="H13" s="9" t="s">
        <v>178</v>
      </c>
      <c r="I13" s="9" t="s">
        <v>117</v>
      </c>
      <c r="J13" s="4" t="s">
        <v>118</v>
      </c>
      <c r="K13" s="18">
        <f>'Matriz Priorización '!G11</f>
        <v>9</v>
      </c>
      <c r="L13" s="35">
        <v>1</v>
      </c>
      <c r="M13" s="4" t="s">
        <v>119</v>
      </c>
      <c r="N13" s="4" t="s">
        <v>120</v>
      </c>
      <c r="O13" s="4" t="s">
        <v>17</v>
      </c>
      <c r="P13" s="20"/>
      <c r="Q13" s="20"/>
      <c r="R13" s="32" t="s">
        <v>55</v>
      </c>
      <c r="S13" s="4" t="s">
        <v>121</v>
      </c>
      <c r="T13" s="4"/>
      <c r="U13" s="6" t="s">
        <v>123</v>
      </c>
      <c r="V13" s="6" t="s">
        <v>122</v>
      </c>
      <c r="W13" s="41" t="s">
        <v>103</v>
      </c>
    </row>
    <row r="14" spans="1:23" ht="232.5" customHeight="1" x14ac:dyDescent="0.25">
      <c r="A14" s="38">
        <v>6</v>
      </c>
      <c r="B14" s="38" t="s">
        <v>28</v>
      </c>
      <c r="C14" s="8" t="s">
        <v>124</v>
      </c>
      <c r="D14" s="7" t="s">
        <v>125</v>
      </c>
      <c r="E14" s="7" t="s">
        <v>169</v>
      </c>
      <c r="F14" s="6" t="s">
        <v>63</v>
      </c>
      <c r="G14" s="9" t="s">
        <v>126</v>
      </c>
      <c r="H14" s="9" t="s">
        <v>137</v>
      </c>
      <c r="I14" s="9" t="s">
        <v>79</v>
      </c>
      <c r="J14" s="4" t="s">
        <v>127</v>
      </c>
      <c r="K14" s="18">
        <f>'Matriz Priorización '!G12</f>
        <v>10</v>
      </c>
      <c r="L14" s="35">
        <v>5</v>
      </c>
      <c r="M14" s="4" t="s">
        <v>128</v>
      </c>
      <c r="N14" s="4" t="s">
        <v>129</v>
      </c>
      <c r="O14" s="4" t="s">
        <v>17</v>
      </c>
      <c r="P14" s="20"/>
      <c r="Q14" s="20"/>
      <c r="R14" s="32" t="s">
        <v>55</v>
      </c>
      <c r="S14" s="4" t="s">
        <v>131</v>
      </c>
      <c r="T14" s="4"/>
      <c r="U14" s="6" t="s">
        <v>132</v>
      </c>
      <c r="V14" s="6" t="s">
        <v>133</v>
      </c>
      <c r="W14" s="41" t="s">
        <v>130</v>
      </c>
    </row>
    <row r="15" spans="1:23" ht="252" customHeight="1" x14ac:dyDescent="0.25">
      <c r="A15" s="38">
        <v>7</v>
      </c>
      <c r="B15" s="38" t="s">
        <v>75</v>
      </c>
      <c r="C15" s="8" t="s">
        <v>134</v>
      </c>
      <c r="D15" s="7" t="s">
        <v>135</v>
      </c>
      <c r="E15" s="5" t="s">
        <v>172</v>
      </c>
      <c r="F15" s="6" t="s">
        <v>63</v>
      </c>
      <c r="G15" s="9" t="s">
        <v>126</v>
      </c>
      <c r="H15" s="9" t="s">
        <v>137</v>
      </c>
      <c r="I15" s="9" t="s">
        <v>79</v>
      </c>
      <c r="J15" s="4" t="s">
        <v>136</v>
      </c>
      <c r="K15" s="18">
        <f>'Matriz Priorización '!G13</f>
        <v>8</v>
      </c>
      <c r="L15" s="35">
        <v>3</v>
      </c>
      <c r="M15" s="4" t="s">
        <v>138</v>
      </c>
      <c r="N15" s="4" t="s">
        <v>139</v>
      </c>
      <c r="O15" s="4" t="s">
        <v>16</v>
      </c>
      <c r="P15" s="20"/>
      <c r="Q15" s="20"/>
      <c r="R15" s="32" t="s">
        <v>55</v>
      </c>
      <c r="S15" s="4" t="s">
        <v>140</v>
      </c>
      <c r="T15" s="4"/>
      <c r="U15" s="6" t="s">
        <v>141</v>
      </c>
      <c r="V15" s="6" t="s">
        <v>141</v>
      </c>
      <c r="W15" s="41" t="s">
        <v>130</v>
      </c>
    </row>
    <row r="16" spans="1:23" ht="409.5" customHeight="1" x14ac:dyDescent="0.25">
      <c r="A16" s="38">
        <v>8</v>
      </c>
      <c r="B16" s="15" t="s">
        <v>29</v>
      </c>
      <c r="C16" s="7" t="s">
        <v>142</v>
      </c>
      <c r="D16" s="7" t="s">
        <v>143</v>
      </c>
      <c r="E16" s="5" t="s">
        <v>170</v>
      </c>
      <c r="F16" s="6" t="s">
        <v>65</v>
      </c>
      <c r="G16" s="9" t="s">
        <v>144</v>
      </c>
      <c r="H16" s="9" t="s">
        <v>145</v>
      </c>
      <c r="I16" s="9" t="s">
        <v>79</v>
      </c>
      <c r="J16" s="7" t="s">
        <v>143</v>
      </c>
      <c r="K16" s="18" t="e">
        <f>'Matriz Priorización '!#REF!</f>
        <v>#REF!</v>
      </c>
      <c r="L16" s="35">
        <v>2</v>
      </c>
      <c r="M16" s="4" t="s">
        <v>146</v>
      </c>
      <c r="N16" s="4" t="s">
        <v>147</v>
      </c>
      <c r="O16" s="4" t="s">
        <v>21</v>
      </c>
      <c r="P16" s="20"/>
      <c r="Q16" s="20"/>
      <c r="R16" s="32" t="s">
        <v>55</v>
      </c>
      <c r="S16" s="4" t="s">
        <v>148</v>
      </c>
      <c r="T16" s="4" t="s">
        <v>150</v>
      </c>
      <c r="U16" s="4" t="s">
        <v>149</v>
      </c>
      <c r="V16" s="6" t="s">
        <v>171</v>
      </c>
      <c r="W16" s="41" t="s">
        <v>130</v>
      </c>
    </row>
    <row r="17" spans="1:23" ht="319.5" customHeight="1" x14ac:dyDescent="0.25">
      <c r="A17" s="38">
        <v>9</v>
      </c>
      <c r="B17" s="15" t="s">
        <v>30</v>
      </c>
      <c r="C17" s="5" t="s">
        <v>151</v>
      </c>
      <c r="D17" s="5"/>
      <c r="E17" s="5" t="s">
        <v>173</v>
      </c>
      <c r="F17" s="6" t="s">
        <v>64</v>
      </c>
      <c r="G17" s="9" t="s">
        <v>144</v>
      </c>
      <c r="H17" s="6" t="s">
        <v>152</v>
      </c>
      <c r="I17" s="9" t="s">
        <v>79</v>
      </c>
      <c r="J17" s="4" t="s">
        <v>153</v>
      </c>
      <c r="K17" s="18" t="e">
        <f>'Matriz Priorización '!#REF!</f>
        <v>#REF!</v>
      </c>
      <c r="L17" s="35">
        <v>4</v>
      </c>
      <c r="M17" s="4" t="s">
        <v>154</v>
      </c>
      <c r="N17" s="4" t="s">
        <v>155</v>
      </c>
      <c r="O17" s="4" t="s">
        <v>23</v>
      </c>
      <c r="P17" s="20"/>
      <c r="Q17" s="20"/>
      <c r="R17" s="32" t="s">
        <v>55</v>
      </c>
      <c r="S17" s="4"/>
      <c r="T17" s="4" t="s">
        <v>158</v>
      </c>
      <c r="U17" s="6" t="s">
        <v>156</v>
      </c>
      <c r="V17" s="6" t="s">
        <v>157</v>
      </c>
      <c r="W17" s="41" t="s">
        <v>130</v>
      </c>
    </row>
    <row r="18" spans="1:23" ht="360" customHeight="1" x14ac:dyDescent="0.35">
      <c r="A18" s="38">
        <v>10</v>
      </c>
      <c r="B18" s="15" t="s">
        <v>31</v>
      </c>
      <c r="C18" s="43" t="s">
        <v>159</v>
      </c>
      <c r="D18" s="43" t="s">
        <v>160</v>
      </c>
      <c r="E18" s="5" t="s">
        <v>161</v>
      </c>
      <c r="F18" s="6" t="s">
        <v>64</v>
      </c>
      <c r="G18" s="44"/>
      <c r="H18" s="44"/>
      <c r="I18" s="43" t="s">
        <v>162</v>
      </c>
      <c r="J18" s="43" t="s">
        <v>160</v>
      </c>
      <c r="K18" s="18" t="e">
        <f>'Matriz Priorización '!#REF!</f>
        <v>#REF!</v>
      </c>
      <c r="L18" s="35">
        <v>4</v>
      </c>
      <c r="M18" s="4" t="s">
        <v>163</v>
      </c>
      <c r="N18" s="4" t="s">
        <v>164</v>
      </c>
      <c r="O18" s="4" t="s">
        <v>23</v>
      </c>
      <c r="P18" s="20"/>
      <c r="Q18" s="20"/>
      <c r="R18" s="32" t="s">
        <v>55</v>
      </c>
      <c r="S18" s="4"/>
      <c r="T18" s="4" t="s">
        <v>166</v>
      </c>
      <c r="U18" s="6" t="s">
        <v>165</v>
      </c>
      <c r="V18" s="6" t="s">
        <v>167</v>
      </c>
      <c r="W18" s="41" t="s">
        <v>130</v>
      </c>
    </row>
    <row r="19" spans="1:23" ht="21" x14ac:dyDescent="0.25">
      <c r="B19" s="13"/>
    </row>
    <row r="20" spans="1:23" ht="21" x14ac:dyDescent="0.25">
      <c r="B20" s="13"/>
    </row>
    <row r="21" spans="1:23" ht="21" x14ac:dyDescent="0.25">
      <c r="B21" s="13"/>
    </row>
    <row r="22" spans="1:23" ht="21" x14ac:dyDescent="0.25">
      <c r="B22" s="13"/>
    </row>
    <row r="23" spans="1:23" ht="21" x14ac:dyDescent="0.25">
      <c r="B23" s="13"/>
    </row>
    <row r="24" spans="1:23" ht="21" x14ac:dyDescent="0.25">
      <c r="B24" s="13"/>
    </row>
    <row r="25" spans="1:23" ht="21" x14ac:dyDescent="0.25">
      <c r="B25" s="13"/>
    </row>
    <row r="26" spans="1:23" ht="21" x14ac:dyDescent="0.25">
      <c r="B26" s="13"/>
    </row>
    <row r="199" spans="166:167" ht="126" customHeight="1" x14ac:dyDescent="0.25">
      <c r="FJ199" s="11" t="s">
        <v>63</v>
      </c>
      <c r="FK199" s="11" t="s">
        <v>15</v>
      </c>
    </row>
    <row r="200" spans="166:167" ht="105" x14ac:dyDescent="0.25">
      <c r="FJ200" s="11" t="s">
        <v>73</v>
      </c>
      <c r="FK200" s="11" t="s">
        <v>16</v>
      </c>
    </row>
    <row r="201" spans="166:167" ht="105" x14ac:dyDescent="0.25">
      <c r="FJ201" s="11" t="s">
        <v>64</v>
      </c>
      <c r="FK201" s="11" t="s">
        <v>17</v>
      </c>
    </row>
    <row r="202" spans="166:167" ht="105" x14ac:dyDescent="0.25">
      <c r="FJ202" s="11" t="s">
        <v>65</v>
      </c>
      <c r="FK202" s="11" t="s">
        <v>18</v>
      </c>
    </row>
    <row r="203" spans="166:167" ht="189" x14ac:dyDescent="0.25">
      <c r="FJ203" s="11" t="s">
        <v>66</v>
      </c>
      <c r="FK203" s="11" t="s">
        <v>19</v>
      </c>
    </row>
    <row r="204" spans="166:167" ht="126" x14ac:dyDescent="0.25">
      <c r="FK204" s="11" t="s">
        <v>20</v>
      </c>
    </row>
    <row r="205" spans="166:167" ht="168" x14ac:dyDescent="0.25">
      <c r="FK205" s="11" t="s">
        <v>21</v>
      </c>
    </row>
    <row r="206" spans="166:167" ht="105" x14ac:dyDescent="0.25">
      <c r="FK206" s="11" t="s">
        <v>22</v>
      </c>
    </row>
    <row r="207" spans="166:167" ht="84" x14ac:dyDescent="0.25">
      <c r="FK207" s="11" t="s">
        <v>23</v>
      </c>
    </row>
  </sheetData>
  <dataConsolidate/>
  <mergeCells count="10">
    <mergeCell ref="A4:V4"/>
    <mergeCell ref="A7:A8"/>
    <mergeCell ref="B7:B8"/>
    <mergeCell ref="C7:F7"/>
    <mergeCell ref="M7:O7"/>
    <mergeCell ref="P7:Q7"/>
    <mergeCell ref="J7:L7"/>
    <mergeCell ref="S7:W7"/>
    <mergeCell ref="G7:I7"/>
    <mergeCell ref="W2:W6"/>
  </mergeCells>
  <conditionalFormatting sqref="K9:L18">
    <cfRule type="colorScale" priority="3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3">
    <dataValidation type="list" showInputMessage="1" showErrorMessage="1" sqref="O9:O18" xr:uid="{00000000-0002-0000-0000-000000000000}">
      <formula1>$FK$199:$FK$207</formula1>
    </dataValidation>
    <dataValidation type="list" allowBlank="1" showInputMessage="1" showErrorMessage="1" sqref="R9:R18" xr:uid="{00000000-0002-0000-0000-000001000000}">
      <formula1>$P$8:$Q$8</formula1>
    </dataValidation>
    <dataValidation type="list" allowBlank="1" showInputMessage="1" showErrorMessage="1" sqref="F9:F18" xr:uid="{5224613D-A6A7-424A-882A-0C320BC9962B}">
      <formula1>$FJ$199:$FJ$203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52DCF243-A8D9-4538-9DAB-074F34A3470C}">
            <xm:f>NOT(ISERROR(SEARCH($R$9,R9)))</xm:f>
            <xm:f>$R$9</xm:f>
            <x14:dxf>
              <fill>
                <patternFill>
                  <bgColor rgb="FF92D050"/>
                </patternFill>
              </fill>
            </x14:dxf>
          </x14:cfRule>
          <x14:cfRule type="containsText" priority="6" operator="containsText" id="{3D786486-A287-4E9E-8738-CAC7AB8915DF}">
            <xm:f>NOT(ISERROR(SEARCH(#REF!,R9)))</xm:f>
            <xm:f>#REF!</xm:f>
            <x14:dxf>
              <fill>
                <patternFill>
                  <bgColor rgb="FFFFFF00"/>
                </patternFill>
              </fill>
            </x14:dxf>
          </x14:cfRule>
          <xm:sqref>R9:R18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topLeftCell="A6" workbookViewId="0">
      <selection activeCell="L9" sqref="L9"/>
    </sheetView>
  </sheetViews>
  <sheetFormatPr baseColWidth="10" defaultRowHeight="15" x14ac:dyDescent="0.25"/>
  <cols>
    <col min="2" max="2" width="56.28515625" customWidth="1"/>
    <col min="3" max="3" width="11.42578125" customWidth="1"/>
    <col min="8" max="8" width="0" hidden="1" customWidth="1"/>
    <col min="9" max="9" width="12.7109375" customWidth="1"/>
    <col min="13" max="13" width="11.42578125" hidden="1" customWidth="1"/>
    <col min="14" max="14" width="13.28515625" hidden="1" customWidth="1"/>
    <col min="15" max="15" width="11.42578125" customWidth="1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4" ht="27.75" customHeight="1" x14ac:dyDescent="0.25">
      <c r="A4" s="1" t="s">
        <v>37</v>
      </c>
      <c r="B4" s="1" t="s">
        <v>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42</v>
      </c>
      <c r="I4" s="48" t="s">
        <v>42</v>
      </c>
      <c r="J4" s="49"/>
      <c r="K4" s="25" t="s">
        <v>36</v>
      </c>
      <c r="L4" s="25" t="s">
        <v>38</v>
      </c>
      <c r="N4" s="36" t="s">
        <v>43</v>
      </c>
    </row>
    <row r="5" spans="1:14" ht="27" customHeight="1" x14ac:dyDescent="0.25">
      <c r="A5" s="23">
        <v>1</v>
      </c>
      <c r="B5" s="45" t="s">
        <v>25</v>
      </c>
      <c r="C5" s="2">
        <v>2</v>
      </c>
      <c r="D5" s="2">
        <v>2</v>
      </c>
      <c r="E5" s="2">
        <v>2</v>
      </c>
      <c r="F5" s="2">
        <v>3</v>
      </c>
      <c r="G5" s="3">
        <f>SUM(C5:F5)</f>
        <v>9</v>
      </c>
      <c r="H5" s="25" t="e">
        <f>LOOKUP(G5,#REF!, $N$5:$N$13)</f>
        <v>#REF!</v>
      </c>
      <c r="I5" s="34" t="s">
        <v>50</v>
      </c>
      <c r="K5" s="26">
        <v>1</v>
      </c>
      <c r="L5" s="21" t="s">
        <v>39</v>
      </c>
      <c r="N5" s="36" t="s">
        <v>52</v>
      </c>
    </row>
    <row r="6" spans="1:14" ht="26.25" customHeight="1" x14ac:dyDescent="0.25">
      <c r="A6" s="24">
        <v>2</v>
      </c>
      <c r="B6" s="46" t="s">
        <v>26</v>
      </c>
      <c r="C6" s="2">
        <v>1</v>
      </c>
      <c r="D6" s="2">
        <v>1</v>
      </c>
      <c r="E6" s="2">
        <v>2</v>
      </c>
      <c r="F6" s="2">
        <v>2</v>
      </c>
      <c r="G6" s="3">
        <f>SUM(C6:F6)</f>
        <v>6</v>
      </c>
      <c r="H6" s="25" t="e">
        <f>LOOKUP(G6,#REF!, $N$5:$N$13)</f>
        <v>#REF!</v>
      </c>
      <c r="I6" s="34" t="s">
        <v>48</v>
      </c>
      <c r="K6" s="27">
        <v>2</v>
      </c>
      <c r="L6" s="21" t="s">
        <v>40</v>
      </c>
      <c r="N6" s="36" t="s">
        <v>51</v>
      </c>
    </row>
    <row r="7" spans="1:14" ht="27" customHeight="1" x14ac:dyDescent="0.25">
      <c r="A7" s="24">
        <v>3</v>
      </c>
      <c r="B7" s="46" t="s">
        <v>27</v>
      </c>
      <c r="C7" s="2">
        <v>2</v>
      </c>
      <c r="D7" s="2">
        <v>2</v>
      </c>
      <c r="E7" s="2">
        <v>1</v>
      </c>
      <c r="F7" s="2">
        <v>3</v>
      </c>
      <c r="G7" s="3">
        <f>SUM(C7:F7)</f>
        <v>8</v>
      </c>
      <c r="H7" s="25" t="e">
        <f>LOOKUP(G7,#REF!, $N$5:$N$13)</f>
        <v>#REF!</v>
      </c>
      <c r="I7" s="34" t="s">
        <v>49</v>
      </c>
      <c r="K7" s="28">
        <v>3</v>
      </c>
      <c r="L7" s="21" t="s">
        <v>41</v>
      </c>
      <c r="N7" s="36" t="s">
        <v>50</v>
      </c>
    </row>
    <row r="8" spans="1:14" ht="25.5" customHeight="1" x14ac:dyDescent="0.25">
      <c r="A8" s="23">
        <v>4</v>
      </c>
      <c r="B8" s="47" t="s">
        <v>67</v>
      </c>
      <c r="C8" s="2">
        <v>1</v>
      </c>
      <c r="D8" s="2">
        <v>1</v>
      </c>
      <c r="E8" s="2">
        <v>1</v>
      </c>
      <c r="F8" s="2">
        <v>2</v>
      </c>
      <c r="G8" s="3">
        <f>SUM(C8:F8)</f>
        <v>5</v>
      </c>
      <c r="H8" s="25" t="e">
        <f>LOOKUP(G8,#REF!, $N$5:$N$13)</f>
        <v>#REF!</v>
      </c>
      <c r="I8" s="34" t="s">
        <v>47</v>
      </c>
      <c r="N8" s="36" t="s">
        <v>49</v>
      </c>
    </row>
    <row r="9" spans="1:14" ht="24" customHeight="1" x14ac:dyDescent="0.25">
      <c r="A9" s="23">
        <v>5</v>
      </c>
      <c r="B9" s="46" t="s">
        <v>74</v>
      </c>
      <c r="C9" s="2">
        <v>3</v>
      </c>
      <c r="D9" s="2">
        <v>3</v>
      </c>
      <c r="E9" s="2">
        <v>3</v>
      </c>
      <c r="F9" s="2">
        <v>3</v>
      </c>
      <c r="G9" s="3">
        <f t="shared" ref="G7:G14" si="0">SUM(C9:F9)</f>
        <v>12</v>
      </c>
      <c r="H9" s="25" t="e">
        <f>LOOKUP(G9,#REF!, $N$5:$N$13)</f>
        <v>#REF!</v>
      </c>
      <c r="I9" s="34" t="s">
        <v>52</v>
      </c>
      <c r="N9" s="36" t="s">
        <v>48</v>
      </c>
    </row>
    <row r="10" spans="1:14" ht="30.75" customHeight="1" x14ac:dyDescent="0.25">
      <c r="A10" s="23">
        <v>6</v>
      </c>
      <c r="B10" s="46" t="s">
        <v>28</v>
      </c>
      <c r="C10" s="2">
        <v>1</v>
      </c>
      <c r="D10" s="2">
        <v>1</v>
      </c>
      <c r="E10" s="2">
        <v>2</v>
      </c>
      <c r="F10" s="2">
        <v>2</v>
      </c>
      <c r="G10" s="3">
        <f t="shared" si="0"/>
        <v>6</v>
      </c>
      <c r="H10" s="25" t="e">
        <f>LOOKUP(G10,#REF!, $N$5:$N$13)</f>
        <v>#REF!</v>
      </c>
      <c r="I10" s="34" t="s">
        <v>48</v>
      </c>
      <c r="N10" s="36" t="s">
        <v>47</v>
      </c>
    </row>
    <row r="11" spans="1:14" ht="29.25" customHeight="1" x14ac:dyDescent="0.25">
      <c r="A11" s="23">
        <v>7</v>
      </c>
      <c r="B11" s="46" t="s">
        <v>75</v>
      </c>
      <c r="C11" s="2">
        <v>2</v>
      </c>
      <c r="D11" s="2">
        <v>2</v>
      </c>
      <c r="E11" s="2">
        <v>2</v>
      </c>
      <c r="F11" s="2">
        <v>3</v>
      </c>
      <c r="G11" s="3">
        <f t="shared" si="0"/>
        <v>9</v>
      </c>
      <c r="H11" s="25" t="e">
        <f>LOOKUP(G11,#REF!, $N$5:$N$13)</f>
        <v>#REF!</v>
      </c>
      <c r="I11" s="34" t="s">
        <v>50</v>
      </c>
      <c r="N11" s="36" t="s">
        <v>46</v>
      </c>
    </row>
    <row r="12" spans="1:14" ht="26.25" customHeight="1" x14ac:dyDescent="0.25">
      <c r="A12" s="23">
        <v>8</v>
      </c>
      <c r="B12" s="46" t="s">
        <v>29</v>
      </c>
      <c r="C12" s="2">
        <v>3</v>
      </c>
      <c r="D12" s="2">
        <v>2</v>
      </c>
      <c r="E12" s="2">
        <v>2</v>
      </c>
      <c r="F12" s="2">
        <v>3</v>
      </c>
      <c r="G12" s="3">
        <f t="shared" si="0"/>
        <v>10</v>
      </c>
      <c r="H12" s="25" t="e">
        <f>LOOKUP(G12,#REF!, $N$5:$N$13)</f>
        <v>#REF!</v>
      </c>
      <c r="I12" s="34" t="s">
        <v>51</v>
      </c>
      <c r="N12" s="36" t="s">
        <v>45</v>
      </c>
    </row>
    <row r="13" spans="1:14" ht="30.75" customHeight="1" x14ac:dyDescent="0.25">
      <c r="A13" s="23">
        <v>9</v>
      </c>
      <c r="B13" s="46" t="s">
        <v>30</v>
      </c>
      <c r="C13" s="2">
        <v>2</v>
      </c>
      <c r="D13" s="2">
        <v>2</v>
      </c>
      <c r="E13" s="2">
        <v>2</v>
      </c>
      <c r="F13" s="2">
        <v>2</v>
      </c>
      <c r="G13" s="3">
        <f t="shared" si="0"/>
        <v>8</v>
      </c>
      <c r="H13" s="25" t="e">
        <f>LOOKUP(G13,#REF!, $N$5:$N$13)</f>
        <v>#REF!</v>
      </c>
      <c r="I13" s="34" t="s">
        <v>49</v>
      </c>
      <c r="N13" s="36" t="s">
        <v>44</v>
      </c>
    </row>
    <row r="14" spans="1:14" ht="31.5" customHeight="1" x14ac:dyDescent="0.25">
      <c r="A14" s="23">
        <v>10</v>
      </c>
      <c r="B14" s="46" t="s">
        <v>31</v>
      </c>
      <c r="C14" s="2">
        <v>2</v>
      </c>
      <c r="D14" s="2">
        <v>2</v>
      </c>
      <c r="E14" s="2">
        <v>2</v>
      </c>
      <c r="F14" s="2">
        <v>2</v>
      </c>
      <c r="G14" s="3">
        <f t="shared" si="0"/>
        <v>8</v>
      </c>
      <c r="H14" s="25" t="e">
        <f>LOOKUP(G14,#REF!, $N$5:$N$13)</f>
        <v>#REF!</v>
      </c>
      <c r="I14" s="34" t="s">
        <v>49</v>
      </c>
      <c r="N14" s="36" t="s">
        <v>58</v>
      </c>
    </row>
  </sheetData>
  <conditionalFormatting sqref="G5:H14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2">
    <dataValidation type="list" allowBlank="1" showInputMessage="1" showErrorMessage="1" sqref="I6:I14" xr:uid="{00000000-0002-0000-0100-000000000000}">
      <formula1>$N$5:$N$13</formula1>
    </dataValidation>
    <dataValidation type="list" allowBlank="1" showInputMessage="1" showErrorMessage="1" sqref="N5:N14 I5" xr:uid="{00000000-0002-0000-0100-000001000000}">
      <formula1>$N$5:$N$14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Planificación</vt:lpstr>
      <vt:lpstr>Matriz Priorización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jhoiny carhuatocto vilchez</cp:lastModifiedBy>
  <dcterms:created xsi:type="dcterms:W3CDTF">2019-04-01T15:00:44Z</dcterms:created>
  <dcterms:modified xsi:type="dcterms:W3CDTF">2024-09-03T15:28:11Z</dcterms:modified>
</cp:coreProperties>
</file>