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GRRNNGA\Downloads\"/>
    </mc:Choice>
  </mc:AlternateContent>
  <bookViews>
    <workbookView xWindow="0" yWindow="0" windowWidth="2370" windowHeight="0"/>
  </bookViews>
  <sheets>
    <sheet name="Matriz Planificación" sheetId="1" r:id="rId1"/>
    <sheet name="Matriz Priorización " sheetId="2" r:id="rId2"/>
    <sheet name=" " sheetId="3" r:id="rId3"/>
    <sheet name="Hoja2" sheetId="4" r:id="rId4"/>
  </sheets>
  <externalReferences>
    <externalReference r:id="rId5"/>
  </externalReferences>
  <definedNames>
    <definedName name="_xlnm._FilterDatabase" localSheetId="0" hidden="1">'Matriz Planificación'!$A$1:$R$16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2" l="1"/>
  <c r="I13" i="2"/>
  <c r="I14" i="2"/>
  <c r="I15" i="2"/>
  <c r="I16" i="2"/>
  <c r="I4" i="2"/>
  <c r="I3" i="2"/>
  <c r="I6" i="2" l="1"/>
  <c r="I2" i="2" l="1"/>
  <c r="I9" i="2"/>
  <c r="I6" i="1"/>
  <c r="F7" i="3"/>
  <c r="A7" i="3"/>
  <c r="F6" i="3"/>
  <c r="A6" i="3"/>
  <c r="F5" i="3"/>
  <c r="A5" i="3"/>
  <c r="F4" i="3"/>
  <c r="A4" i="3"/>
  <c r="F3" i="3"/>
  <c r="A3" i="3"/>
</calcChain>
</file>

<file path=xl/sharedStrings.xml><?xml version="1.0" encoding="utf-8"?>
<sst xmlns="http://schemas.openxmlformats.org/spreadsheetml/2006/main" count="235" uniqueCount="170">
  <si>
    <t>Actores involucrados</t>
  </si>
  <si>
    <t>Orden de Prioridad</t>
  </si>
  <si>
    <t>Problema</t>
  </si>
  <si>
    <t>PROPUESTA RUTA ESTRATÉGICA</t>
  </si>
  <si>
    <t>JERARQUIZACIÓN</t>
  </si>
  <si>
    <t>PRIORIZACIÓN DE PROBLEMAS</t>
  </si>
  <si>
    <t>Marca X si representa  resultado</t>
  </si>
  <si>
    <t>Marca X si representa  medio</t>
  </si>
  <si>
    <t>CAMBIO CLIMÁTICO</t>
  </si>
  <si>
    <t>DETERMINACIÓN DE OBJETIVOS</t>
  </si>
  <si>
    <t>Objetivos</t>
  </si>
  <si>
    <t>1. Asegurar el uso sostenible de las especies de flora y fauna terrestre y acuática</t>
  </si>
  <si>
    <t xml:space="preserve">2. Reducir los niveles de deforestación y degradación de ecosistemas, </t>
  </si>
  <si>
    <t>3. Asegurar la protección de la diversidad genética,</t>
  </si>
  <si>
    <t>4. Reducir la contaminación atmosférica de aguas marinas y continentales y suelos,</t>
  </si>
  <si>
    <t>5. Mejorar la gestión en el uso de sustancias químicas en actividades productivas,</t>
  </si>
  <si>
    <t xml:space="preserve">6. Asegurar la gestión integral de residuos sólidos, </t>
  </si>
  <si>
    <t>7. Reducir la vulnerabilidad y exposición de la población ante peligros naturales y antrópicos en un contexto de cambio climático</t>
  </si>
  <si>
    <t>8. Mejorar la Evaluación de Impacto Ambiental y la fiscalización ambiental</t>
  </si>
  <si>
    <t>12. Mejorar el comportamiento  ambientalmente no sostenible de los  ciudadanos</t>
  </si>
  <si>
    <t>13. Fortalecer la gestión del conocimiento ambiental para generar politicas públicas.</t>
  </si>
  <si>
    <t xml:space="preserve">*Falta de compromiso de la implementación, ejecución  y reporte del PLANEFA .                             </t>
  </si>
  <si>
    <t>X</t>
  </si>
  <si>
    <t>Necesidades</t>
  </si>
  <si>
    <t>Obstáculos</t>
  </si>
  <si>
    <t xml:space="preserve">*Deficit en el número de profesionales capacitados para la supervisión y fiscalización ambiental.                                   </t>
  </si>
  <si>
    <t xml:space="preserve">*Mayor Presupuesto para las supervisión y fiscalización en materia  ambiental.                                                       </t>
  </si>
  <si>
    <t>N°</t>
  </si>
  <si>
    <t xml:space="preserve">Aguas residuales                                                           
</t>
  </si>
  <si>
    <t xml:space="preserve">Aire </t>
  </si>
  <si>
    <t>Contar con Ordenamiento vehicular.
Plan de captura de carbono urbano .                           Contar con un  Marco normativo.</t>
  </si>
  <si>
    <t>EDUCACIÓN AMBIENTAL</t>
  </si>
  <si>
    <t>% de Programas de educación ambiental aprobados</t>
  </si>
  <si>
    <t>SUB TEMAS</t>
  </si>
  <si>
    <t xml:space="preserve">El 60% de los residuos
sólidos no reutilizables
son
tratados y dispuestos
adecuadamente.
</t>
  </si>
  <si>
    <t>AMBITOS TEMÁTICOS DEL SRGA</t>
  </si>
  <si>
    <t>LEYENDA</t>
  </si>
  <si>
    <t>BAJO</t>
  </si>
  <si>
    <t>MEDIO</t>
  </si>
  <si>
    <t>Supervisión y fiscalización ambiental</t>
  </si>
  <si>
    <t>Residuos Solidos</t>
  </si>
  <si>
    <t>Educación Ambiental</t>
  </si>
  <si>
    <t>PROBLEMAS AMBIENTALES</t>
  </si>
  <si>
    <t>GRAVEDAD
(1 al 3)</t>
  </si>
  <si>
    <t>ALCANCE
(1 al 3)</t>
  </si>
  <si>
    <t>MAGNITUD
(1 al 3)</t>
  </si>
  <si>
    <t>URGENCIA
(1 al 3)</t>
  </si>
  <si>
    <t>PUNTAJE TOTAL</t>
  </si>
  <si>
    <t>PRIORIZACIÓN</t>
  </si>
  <si>
    <t>11. Mejorar la gestión del territorio con enfoque ambiental,</t>
  </si>
  <si>
    <t>MATRIZ DE PRIORIZACIÓN</t>
  </si>
  <si>
    <t>Problemas Ambientales</t>
  </si>
  <si>
    <t>Gravedad</t>
  </si>
  <si>
    <t>Alcance</t>
  </si>
  <si>
    <t>Magnitud</t>
  </si>
  <si>
    <t>Urgencia</t>
  </si>
  <si>
    <t>Puntaje Total</t>
  </si>
  <si>
    <t>Prioridad</t>
  </si>
  <si>
    <t>OBJETIVOS PRIORIZADOS POR EL MINAM</t>
  </si>
  <si>
    <t xml:space="preserve">9. Incrementar las prácticas ecoeficientes y sostenibles de los actores empresariales, públicos y ciudadanos (incentivar el tránsito a una economía circular, ecoeficiente y sostenible), </t>
  </si>
  <si>
    <t xml:space="preserve">10. Reducir la emisión de gases de efecto invernadero de los sectores priorizados, </t>
  </si>
  <si>
    <t xml:space="preserve">Reducir la contamInacion del aire en areas urbanas        </t>
  </si>
  <si>
    <t xml:space="preserve">
</t>
  </si>
  <si>
    <t xml:space="preserve">Asegurar el tratamiento y disposición final adecuados de los residuos sólidos </t>
  </si>
  <si>
    <t>_________</t>
  </si>
  <si>
    <t xml:space="preserve"> * TM de Residuos Solidos Tratados y dispuestos adecuadamente                                        *% de los residuos
sólidos no reutilizables
son
tratados y dispuestos
adecuadamente.
</t>
  </si>
  <si>
    <t>% de actividades dell Plan regional de Inversiones en la Gestión de RRSS implementados.</t>
  </si>
  <si>
    <t xml:space="preserve">Limitado control del Aumento de la degradacIon ambiental </t>
  </si>
  <si>
    <t xml:space="preserve">  Limitada conciencia y ciudadania ambiental.                                          </t>
  </si>
  <si>
    <t>INFORMACIÓN AMBIENTAL</t>
  </si>
  <si>
    <t xml:space="preserve">FISCALIZACIÓN AMBIENTAL  </t>
  </si>
  <si>
    <t>Inadecuada gestión integral de los residuos sólidos peligrosos</t>
  </si>
  <si>
    <t>Inadecuada gestión integral de los residuos sólidos no peligrosos</t>
  </si>
  <si>
    <t xml:space="preserve">Meta al 2030 </t>
  </si>
  <si>
    <t xml:space="preserve">Mejorar el control y la supervisión de la degradacIon ambiental de las actividades productivas </t>
  </si>
  <si>
    <t>IDENTIFICACIÓN DE PROBLEMAS AMBIENTALES LOCALES</t>
  </si>
  <si>
    <t>Problema Ambiental Local</t>
  </si>
  <si>
    <t>Vinculación con la PRA</t>
  </si>
  <si>
    <t xml:space="preserve"> Objetivo Estratégico Local(OEL)</t>
  </si>
  <si>
    <t>Indicador del OEL</t>
  </si>
  <si>
    <t>Indicador de las AEL</t>
  </si>
  <si>
    <t>CALIDAD AMBIENTAL</t>
  </si>
  <si>
    <t>Información ambiental Local</t>
  </si>
  <si>
    <t>50% Población de Cajamarca sensibilizada, organizada y participativa, con alta cultura y educación ambiental.</t>
  </si>
  <si>
    <t>Pomover la cultura y educación ambiental para el desarrollo sostenible</t>
  </si>
  <si>
    <t>Gestión Integral de Residuos Sólidos</t>
  </si>
  <si>
    <t xml:space="preserve">
No se realiza la recolección de los residuos de construcción por parte de quienes los generan.
No existe  educación ambiental en todos los niveles.                                                                                    - Ausencia de una Política de segregación en fuente.
 'Carencia de espacios para disposición de los residuos hospitalarios.
No hay incentivos al ciudadano para involucrarse en el manejo sostenible de RRSS</t>
  </si>
  <si>
    <t>Implementación del PIGARS</t>
  </si>
  <si>
    <t xml:space="preserve">Reducir la contamInacion con aguas residuales        </t>
  </si>
  <si>
    <t xml:space="preserve">Reducir la contamInacion con aguas residuales  </t>
  </si>
  <si>
    <t xml:space="preserve">Asegurar la cobertura total del tratamiento y reuso de las aguas residuales en el ámbito urbano y ampliar su cobertura al ambito rural                                                                                         </t>
  </si>
  <si>
    <t xml:space="preserve">% de Tratamiento de Aguas residuales urbanas
Nùmero de PTARs en funcionamiento                                                                                                                                                                                                                          </t>
  </si>
  <si>
    <t xml:space="preserve">Contar con  65% de  Tratamiento de Aguas Residuales en la Region
Tener plantas de tratamiento con nueva tecnología.
            </t>
  </si>
  <si>
    <t>Asegurar una calidad de aire adecuada para la salud de la población.
'Reducir la contamInacion del aire en areas urbanas</t>
  </si>
  <si>
    <t xml:space="preserve">Prevenir y controlar la contaminación atmosférica, incrementando el monitoreo de aire  </t>
  </si>
  <si>
    <t>% de zonas urbanas con niveles de calidad del aire en los estándares adecuados</t>
  </si>
  <si>
    <t>Número de GLs con Planes de Acción implementados y que
cumplan los ECA para aire.</t>
  </si>
  <si>
    <t>N° de visitas al SIAL que acceden a información ambiental solicitada
SIAL actualizado y aprobado.
Porcentaje de capitales de los GL distritales integrados al SIAL</t>
  </si>
  <si>
    <t>MATRIZ DE PRIORIZACIÓN DE PROBLEMAS AMBIENTALES DEL AMBITO LOCAL DE CELENDÍN</t>
  </si>
  <si>
    <t xml:space="preserve">- La entidad que genera información ambiental relevante y oportuna en la provincia, no cuenta con medios digitales y/o formatos para su disposición e intercambio.
</t>
  </si>
  <si>
    <t xml:space="preserve">Se necesita una Plataforma
de Información Ambiental                      </t>
  </si>
  <si>
    <t>Crear una plataforma virtual para poder brindar la información ambiental actualizada y de interes a la población</t>
  </si>
  <si>
    <t>Acción Estratégica Locales (AEL)</t>
  </si>
  <si>
    <t>Denuncias Ambientales</t>
  </si>
  <si>
    <t>La entidad no cuenta con CUIS y RASSA actualizados</t>
  </si>
  <si>
    <t>Se necesita atención a denuncias ambientales</t>
  </si>
  <si>
    <t>Limitado control en la degradacion  ambiental por parte del infractor</t>
  </si>
  <si>
    <t>Municipalidad Provincial de Celendín, Municipalidades Distritales, OEFA</t>
  </si>
  <si>
    <t>Limitado presupuesto para la implementación de programas en educación, cultura y ciudadanía  ambiental.    
                                                                                        Limitadas capacidades operativas de las Instituciones educativas para implementar los programas de educación, cultura y ciudadanía ambiental.        
                                                                              Ausencia de difusión sobre temas ambientales en nuestra provincia</t>
  </si>
  <si>
    <t xml:space="preserve">
No se cuenta con  Planes de Acción implementado que cumplan con los ECAs para el Aire.
No existen proyectos referidos a captura de carbono.
</t>
  </si>
  <si>
    <t>Deficiente fiscalización y operativización de normas locales que regulen emisiones contaminantes del aire
Falta de medidas que promuevan la movilidad sostenible</t>
  </si>
  <si>
    <t xml:space="preserve">CALIDAD AMBIENTAL </t>
  </si>
  <si>
    <t xml:space="preserve">Limitado control  de la degradación ambiental </t>
  </si>
  <si>
    <t xml:space="preserve">
Continuidad del vertimiento de aguas residuales en lo cuerpos de agua y terrenos aledaños.
Falta de participación de los actores involucrados en la calidad de aguas residuales en espacios correspondientes para la gestión ambiental                                                                                    </t>
  </si>
  <si>
    <t xml:space="preserve">FISCALIZACIÓN AMBIENTAL </t>
  </si>
  <si>
    <t>Municipalidad Provincial de Celendín, Municipalidades Distritales, Universidad Nacional de Cajamarca</t>
  </si>
  <si>
    <t>DIVERSIDAD BIOLÓGICA</t>
  </si>
  <si>
    <t xml:space="preserve">Conservación de recursos naturales </t>
  </si>
  <si>
    <t>Falta de  interes de  las autoridades y población para la gestión de Áreas  de Conservación.                                                                                                                                                                                                           Falta identificar la diversidad de RRNN en la provincia de Celendín.                                                                                      Limitada implementación de los Planes de Manejo de Conservación.</t>
  </si>
  <si>
    <t>Débil proceso de descentralización de funciones.                                                                                                            Incremento de la presión antrópica sobre los ecosistemas Naturales.                                                                                        Falta de promoción de ecoturismo</t>
  </si>
  <si>
    <t>Alteración de la biodiversidad y valor ecológico.</t>
  </si>
  <si>
    <t>AGENCIAS AGRARIAS, POLICIA AMBIENTAL, SERFOR, SERNANP, OEFA, sociedad civil, población en general, Universidades, Instituciones Técnicas, Municipalidad  Provincial de Celendín</t>
  </si>
  <si>
    <t>Conservar la biodiversidad y valor ecologio  existente en la provincia</t>
  </si>
  <si>
    <t>Conservar la biodiversidad y valor ecologio.</t>
  </si>
  <si>
    <t xml:space="preserve">Alcanzar la protección  de los ecosistemas naturales.                                                                                                   Elaboración de expedientes técnicos que sustente la protección legal de los ecosistemas naturales.                            </t>
  </si>
  <si>
    <t>área de conservación</t>
  </si>
  <si>
    <t xml:space="preserve">Propuesta de conservación aprobada </t>
  </si>
  <si>
    <t>Creación de un área de conservación en la provincia de Celendín</t>
  </si>
  <si>
    <t>Ecosistemas</t>
  </si>
  <si>
    <t xml:space="preserve">Limitada restauración de ecosistemas degradados.                                                                                                                                                                                                                                                                           Quema de pastizales para la agricultura                                                                    </t>
  </si>
  <si>
    <t>Incremento de la degradación de ecosistemas en la provincia.                                Deforestación de bosques para ampliación de área agricola y ganadera</t>
  </si>
  <si>
    <t>Incremento de la degradación de ecosistemas en la provincia.</t>
  </si>
  <si>
    <t>Reducir la degradación de ecosistemas en la provincia.</t>
  </si>
  <si>
    <t>* Lograr la restauración del 20% de los ecosistemas degradados identificados en un largo plazo.                                                               * Elaboración y ejecución de proyectos y actividades de restauración de ecosistemas degradados</t>
  </si>
  <si>
    <t>Hectáreas restauradas</t>
  </si>
  <si>
    <t>% de proyectos y actividades de restauración de ecosistemas degradados aprobados</t>
  </si>
  <si>
    <t>Restauración del 20% de los ecosistemas degradados</t>
  </si>
  <si>
    <t xml:space="preserve">AGENCIAS AGRARIAS, POLICIA AMBIENTAL, SERFOR, SERNANP, OEFA, defensa civil, población en general. </t>
  </si>
  <si>
    <t xml:space="preserve"> No se tiene planificadas ni implementado las acciones en Ecosistemas degradados identificados      conformacion de brigadas de respuesta a incendios forestales
                                                                                                                           - Falta implementar Mecanismos de Retribución por Servicios Ecosistémicos
</t>
  </si>
  <si>
    <t xml:space="preserve">Prevalencia de la Contaminación de fuentes de agua, suelos y uso de ellas  (sin tratamiento) para produccion agricola </t>
  </si>
  <si>
    <t>Aguas residuales</t>
  </si>
  <si>
    <t>Municipalidad Provincial de Celendín, Municipalidades distritales, OEFA</t>
  </si>
  <si>
    <t>atender a todas las denuncias ambientales presentadas por la población</t>
  </si>
  <si>
    <t>'Limitado acceso directo por parte de la ciudadadnía  a la información ambiental actualizada y de interés.</t>
  </si>
  <si>
    <t>Limitado acceso directo por parte de la ciudadanía  a la información ambiental actualizada y de interés.</t>
  </si>
  <si>
    <t xml:space="preserve">Supervisión y fiscalización ambiental a administrados y distritos            </t>
  </si>
  <si>
    <t xml:space="preserve">Se necesita un adecuado Presupuesto para la supervisión y fiscalización en materia  ambiental.                                                                                                        </t>
  </si>
  <si>
    <t xml:space="preserve">Baja implementación y ejecución del PLANEFA por  de la provincia y distritos
Falta de actualización de instrumentos de gestión     </t>
  </si>
  <si>
    <t>Limitado control de la degradación ambiental por las actividades económicas que se ejecutan en el ámbito provincial</t>
  </si>
  <si>
    <t xml:space="preserve">Se necesita mejorar el manejo de planta de tratamiento de aguas residuales -PTAR de las Municipalidades Distritales </t>
  </si>
  <si>
    <t xml:space="preserve">Contaminacion del aire en areas urbanas   </t>
  </si>
  <si>
    <t xml:space="preserve">Contaminación del aire en áreas urbanas </t>
  </si>
  <si>
    <t>Residuos Sólidos</t>
  </si>
  <si>
    <t>Inadecuada gestión integral de los residuos sólidos no peligrosos
Inadecuada gestión integral de los residuos sólidos peligrosos</t>
  </si>
  <si>
    <t>Municipalidad provincial de Celendín,Municipaalidades distritales, OEFA, DIRESA, población, Recicladores</t>
  </si>
  <si>
    <t xml:space="preserve">  Limitada conciencia  ambiental por parte de la ciudadania.                                          </t>
  </si>
  <si>
    <t xml:space="preserve">UGEL,IEs, Institutos, Universidades, Organización de Voluntarios,Municipalidad Provincial y distritales, Medios de Comunicación,promotores ambientales, población en general. </t>
  </si>
  <si>
    <t>Déficit de lectura en las personas y la falta de contenidos ecológicos en las instituciones educativas.
Falta de continuidad en la difusión de temas medioambientales</t>
  </si>
  <si>
    <t>No se cuenta con  un programa de segregación integral de RRSS en la fuente
No se cuenta con rellenos sanitarios o Plantas de tratamiento provincial ni distritales que cumplan con la normativa vigente
                                                                     Ausencia de tecnoclogía para acelerar el proceso de tratamiento de residuos sólidos
Falta conocer los impactos al ambiente de la falta de tratamiento de RRSS</t>
  </si>
  <si>
    <t>'8. Mejorar la Evaluación de Impacto Ambiental y la fiscalización ambiental</t>
  </si>
  <si>
    <t>x</t>
  </si>
  <si>
    <t xml:space="preserve">* Normas actualizadas y  aprobadas e implementación.
</t>
  </si>
  <si>
    <t>Ciudadanos visitan la plataforma                                                                     
Se consolida la plataforma  en
 el 70% de los distritos.</t>
  </si>
  <si>
    <t xml:space="preserve">ContamInacion del aire en areas urbanas                   </t>
  </si>
  <si>
    <r>
      <t xml:space="preserve">* 'Mejoramiento del acceso directo por parte de la ciudadanía  a la información ambiental actualizada y de interes.
</t>
    </r>
    <r>
      <rPr>
        <sz val="16"/>
        <color rgb="FF002060"/>
        <rFont val="Arial Narrow"/>
        <family val="2"/>
      </rPr>
      <t>Consolidar el Sistema Local de Información Ambiental (SIAL), brindando el acceso libre y efectivo a la información.</t>
    </r>
    <r>
      <rPr>
        <sz val="16"/>
        <color theme="1"/>
        <rFont val="Arial Narrow"/>
        <family val="2"/>
      </rPr>
      <t xml:space="preserve">
</t>
    </r>
  </si>
  <si>
    <r>
      <t xml:space="preserve">Mejoramiento del sistema de control de la degradacIon ambiental de las actividades productivas.
Equipamiento para monitoreo de la degradacion ambiental.
</t>
    </r>
    <r>
      <rPr>
        <sz val="16"/>
        <color rgb="FF002060"/>
        <rFont val="Arial Narrow"/>
        <family val="2"/>
      </rPr>
      <t>Fortalecer el ejercicio de la Fiscalización Ambiental y los mecanismos de participación en la provincia.</t>
    </r>
  </si>
  <si>
    <r>
      <t xml:space="preserve">Inadecuada gestión integral de los residuos sólidos </t>
    </r>
    <r>
      <rPr>
        <sz val="16"/>
        <color rgb="FF002060"/>
        <rFont val="Arial Narrow"/>
        <family val="2"/>
      </rPr>
      <t>no peligrosos</t>
    </r>
  </si>
  <si>
    <r>
      <t xml:space="preserve">Identificar un grupo impulsor para diseño, producción y difusión de material educativo, para mejorar la sensibilizaciòn y cultura ambiental para la protección de los recursos naturales y control de la calidad ambiental.
</t>
    </r>
    <r>
      <rPr>
        <sz val="16"/>
        <color rgb="FF002060"/>
        <rFont val="Arial Narrow"/>
        <family val="2"/>
      </rPr>
      <t>Fortalecer la aplicación del enfoque ambiental en las Instituciones Educativas en el marco de la educación para el desarrollo sostenible.</t>
    </r>
  </si>
  <si>
    <r>
      <rPr>
        <sz val="16"/>
        <rFont val="Arial Narrow"/>
        <family val="2"/>
      </rPr>
      <t>Reducir la degradación de ecosistemas .</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</si>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</sst>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b/>
      <sz val="12"/>
      <color theme="1"/>
      <name val="Arial Narrow"/>
      <family val="2"/>
    </font>
    <font>
      <sz val="12"/>
      <color theme="1"/>
      <name val="Arial Narrow"/>
      <family val="2"/>
    </font>
    <font>
      <sz val="12"/>
      <color theme="4" tint="-0.249977111117893"/>
      <name val="Arial Narrow"/>
      <family val="2"/>
    </font>
    <font>
      <b/>
      <sz val="14"/>
      <color theme="1"/>
      <name val="Arial Narrow"/>
      <family val="2"/>
    </font>
    <font>
      <sz val="14"/>
      <color theme="1"/>
      <name val="Arial Narrow"/>
      <family val="2"/>
    </font>
    <font>
      <sz val="14"/>
      <name val="Arial Narrow"/>
      <family val="2"/>
    </font>
    <font>
      <b/>
      <sz val="14"/>
      <name val="Arial Narrow"/>
      <family val="2"/>
    </font>
    <font>
      <sz val="12"/>
      <name val="Arial Narrow"/>
      <family val="2"/>
    </font>
    <font>
      <b/>
      <sz val="12"/>
      <name val="Arial Narrow"/>
      <family val="2"/>
    </font>
    <font>
      <sz val="11"/>
      <color rgb="FFFF0000"/>
      <name val="Calibri"/>
      <family val="2"/>
      <scheme val="minor"/>
    </font>
    <font>
      <b/>
      <sz val="11"/>
      <color theme="1"/>
      <name val="Calibri"/>
      <family val="2"/>
      <scheme val="minor"/>
    </font>
    <font>
      <b/>
      <sz val="11"/>
      <color theme="1"/>
      <name val="Arial Narrow"/>
      <family val="2"/>
    </font>
    <font>
      <b/>
      <sz val="10"/>
      <color theme="1"/>
      <name val="Arial Narrow"/>
      <family val="2"/>
    </font>
    <font>
      <sz val="11"/>
      <color theme="1"/>
      <name val="Arial Narrow"/>
      <family val="2"/>
    </font>
    <font>
      <sz val="9"/>
      <name val="Arial Narrow"/>
      <family val="2"/>
    </font>
    <font>
      <b/>
      <sz val="9"/>
      <name val="Arial Narrow"/>
      <family val="2"/>
    </font>
    <font>
      <sz val="11"/>
      <color rgb="FF000000"/>
      <name val="Calibri"/>
      <family val="2"/>
      <scheme val="minor"/>
    </font>
    <font>
      <sz val="11"/>
      <color rgb="FF000000"/>
      <name val="Calibri"/>
      <family val="2"/>
      <charset val="1"/>
    </font>
    <font>
      <sz val="16"/>
      <color rgb="FF000000"/>
      <name val="Calibri"/>
      <family val="2"/>
      <scheme val="minor"/>
    </font>
    <font>
      <b/>
      <sz val="16"/>
      <color theme="1"/>
      <name val="Arial Narrow"/>
      <family val="2"/>
    </font>
    <font>
      <sz val="16"/>
      <color theme="1"/>
      <name val="Arial Narrow"/>
      <family val="2"/>
    </font>
    <font>
      <b/>
      <sz val="16"/>
      <name val="Arial Narrow"/>
      <family val="2"/>
    </font>
    <font>
      <b/>
      <sz val="16"/>
      <color theme="1"/>
      <name val="Calibri"/>
      <family val="2"/>
      <scheme val="minor"/>
    </font>
    <font>
      <sz val="16"/>
      <name val="Arial Narrow"/>
      <family val="2"/>
    </font>
    <font>
      <sz val="16"/>
      <color rgb="FF002060"/>
      <name val="Arial Narrow"/>
      <family val="2"/>
    </font>
    <font>
      <sz val="16"/>
      <color theme="1"/>
      <name val="Calibri"/>
      <family val="2"/>
      <scheme val="minor"/>
    </font>
    <font>
      <b/>
      <sz val="16"/>
      <color rgb="FF0070C0"/>
      <name val="Calibri"/>
      <family val="2"/>
      <scheme val="minor"/>
    </font>
    <font>
      <sz val="16"/>
      <color rgb="FFFF0000"/>
      <name val="Arial Narrow"/>
      <family val="2"/>
    </font>
    <font>
      <strike/>
      <sz val="16"/>
      <name val="Arial Narrow"/>
      <family val="2"/>
    </font>
  </fonts>
  <fills count="14">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5"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18" fillId="0" borderId="0"/>
  </cellStyleXfs>
  <cellXfs count="199">
    <xf numFmtId="0" fontId="0" fillId="0" borderId="0" xfId="0"/>
    <xf numFmtId="0" fontId="2" fillId="9" borderId="0" xfId="0" applyFont="1" applyFill="1" applyAlignment="1">
      <alignment vertical="center"/>
    </xf>
    <xf numFmtId="0" fontId="1" fillId="9" borderId="0" xfId="0" applyFont="1" applyFill="1" applyAlignment="1">
      <alignment horizontal="center" vertical="center" wrapText="1"/>
    </xf>
    <xf numFmtId="0" fontId="1" fillId="9" borderId="1" xfId="0" applyFont="1" applyFill="1" applyBorder="1" applyAlignment="1">
      <alignment horizontal="center" vertical="center"/>
    </xf>
    <xf numFmtId="0" fontId="8" fillId="9" borderId="0" xfId="0" applyFont="1" applyFill="1" applyAlignment="1">
      <alignment horizontal="center" vertical="center"/>
    </xf>
    <xf numFmtId="0" fontId="4" fillId="10" borderId="6" xfId="0" applyFont="1" applyFill="1" applyBorder="1" applyAlignment="1">
      <alignment horizontal="center" vertical="center" wrapText="1"/>
    </xf>
    <xf numFmtId="0" fontId="4" fillId="10" borderId="7"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8" fillId="9" borderId="7" xfId="0" applyFont="1" applyFill="1" applyBorder="1" applyAlignment="1">
      <alignment horizontal="center" vertical="center"/>
    </xf>
    <xf numFmtId="0" fontId="8" fillId="9" borderId="9" xfId="0" applyFont="1" applyFill="1" applyBorder="1" applyAlignment="1">
      <alignment horizontal="center" vertical="center"/>
    </xf>
    <xf numFmtId="0" fontId="5" fillId="0" borderId="9" xfId="0" quotePrefix="1" applyFont="1" applyBorder="1" applyAlignment="1">
      <alignment horizontal="center" vertical="center" wrapText="1"/>
    </xf>
    <xf numFmtId="0" fontId="1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4" fillId="0" borderId="0" xfId="0" applyFont="1"/>
    <xf numFmtId="0" fontId="13" fillId="4" borderId="1" xfId="0" applyFont="1" applyFill="1" applyBorder="1" applyAlignment="1">
      <alignment horizontal="center" vertical="center" wrapText="1"/>
    </xf>
    <xf numFmtId="0" fontId="15" fillId="0" borderId="1" xfId="0" quotePrefix="1" applyFont="1" applyBorder="1" applyAlignment="1">
      <alignment horizontal="left" vertical="center" wrapText="1"/>
    </xf>
    <xf numFmtId="0" fontId="15" fillId="0" borderId="1" xfId="0" applyFont="1" applyBorder="1" applyAlignment="1">
      <alignment horizontal="center" vertical="center"/>
    </xf>
    <xf numFmtId="0" fontId="16" fillId="4" borderId="1" xfId="0" applyFont="1" applyFill="1" applyBorder="1" applyAlignment="1">
      <alignment horizontal="center" vertical="center" wrapText="1"/>
    </xf>
    <xf numFmtId="0" fontId="15" fillId="0" borderId="2" xfId="0" quotePrefix="1" applyFont="1" applyBorder="1" applyAlignment="1">
      <alignment vertical="center" wrapText="1"/>
    </xf>
    <xf numFmtId="0" fontId="15" fillId="0" borderId="1" xfId="0" quotePrefix="1" applyFont="1" applyBorder="1" applyAlignment="1">
      <alignment vertical="center" wrapText="1"/>
    </xf>
    <xf numFmtId="0" fontId="11" fillId="0" borderId="0" xfId="0" applyFont="1"/>
    <xf numFmtId="0" fontId="10" fillId="0" borderId="1" xfId="0" applyFont="1" applyBorder="1" applyAlignment="1">
      <alignment horizontal="left" vertical="center" wrapText="1"/>
    </xf>
    <xf numFmtId="0" fontId="17" fillId="0" borderId="1" xfId="0" applyFont="1" applyBorder="1" applyAlignment="1">
      <alignment horizontal="left" vertical="center" wrapText="1"/>
    </xf>
    <xf numFmtId="0" fontId="6" fillId="0" borderId="1" xfId="0" quotePrefix="1" applyFont="1" applyBorder="1" applyAlignment="1">
      <alignment horizontal="left" vertical="center" wrapText="1"/>
    </xf>
    <xf numFmtId="0" fontId="5" fillId="0" borderId="2" xfId="0" quotePrefix="1" applyFont="1" applyBorder="1" applyAlignment="1">
      <alignment vertical="center" wrapText="1"/>
    </xf>
    <xf numFmtId="0" fontId="5" fillId="0" borderId="7" xfId="0" quotePrefix="1" applyFont="1" applyBorder="1" applyAlignment="1">
      <alignment horizontal="center" vertical="center" wrapText="1"/>
    </xf>
    <xf numFmtId="0" fontId="3" fillId="9" borderId="0" xfId="0" quotePrefix="1" applyFont="1" applyFill="1" applyAlignment="1">
      <alignment horizontal="left" vertical="center" wrapText="1"/>
    </xf>
    <xf numFmtId="0" fontId="2" fillId="0" borderId="1" xfId="0" applyFont="1" applyBorder="1" applyAlignment="1">
      <alignment horizontal="center" vertical="center"/>
    </xf>
    <xf numFmtId="0" fontId="5" fillId="0" borderId="2" xfId="0" quotePrefix="1" applyFont="1" applyFill="1" applyBorder="1" applyAlignment="1">
      <alignment horizontal="center" vertical="center" wrapText="1"/>
    </xf>
    <xf numFmtId="0" fontId="7" fillId="10" borderId="13" xfId="0" applyFont="1" applyFill="1" applyBorder="1" applyAlignment="1">
      <alignment horizontal="center" vertical="center" wrapText="1"/>
    </xf>
    <xf numFmtId="0" fontId="9" fillId="9" borderId="16" xfId="0" applyFont="1" applyFill="1" applyBorder="1" applyAlignment="1">
      <alignment horizontal="center" vertical="center" wrapText="1"/>
    </xf>
    <xf numFmtId="0" fontId="9" fillId="9"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0" fontId="9" fillId="9" borderId="20" xfId="0" applyFont="1" applyFill="1" applyBorder="1" applyAlignment="1">
      <alignment horizontal="center" vertical="center" wrapText="1"/>
    </xf>
    <xf numFmtId="0" fontId="9" fillId="9" borderId="21"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8" fillId="9" borderId="2" xfId="0" applyFont="1" applyFill="1" applyBorder="1" applyAlignment="1">
      <alignment horizontal="center" vertical="center"/>
    </xf>
    <xf numFmtId="0" fontId="8" fillId="9" borderId="14" xfId="0" applyFont="1" applyFill="1" applyBorder="1" applyAlignment="1">
      <alignment horizontal="center" vertical="center"/>
    </xf>
    <xf numFmtId="0" fontId="9" fillId="9" borderId="17" xfId="0" applyFont="1" applyFill="1" applyBorder="1" applyAlignment="1">
      <alignment horizontal="center" vertical="center" wrapText="1"/>
    </xf>
    <xf numFmtId="0" fontId="8" fillId="9" borderId="12" xfId="0" applyFont="1" applyFill="1" applyBorder="1" applyAlignment="1">
      <alignment horizontal="center" vertical="center"/>
    </xf>
    <xf numFmtId="0" fontId="1" fillId="12" borderId="1" xfId="0" applyFont="1" applyFill="1" applyBorder="1" applyAlignment="1">
      <alignment horizontal="center" vertical="center"/>
    </xf>
    <xf numFmtId="0" fontId="1" fillId="9" borderId="8" xfId="0" applyFont="1" applyFill="1" applyBorder="1" applyAlignment="1">
      <alignment horizontal="center" vertical="center" wrapText="1"/>
    </xf>
    <xf numFmtId="0" fontId="1" fillId="9" borderId="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9" fillId="9" borderId="25"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1" fillId="9" borderId="11" xfId="0" applyFont="1" applyFill="1" applyBorder="1" applyAlignment="1">
      <alignment vertical="center" wrapText="1"/>
    </xf>
    <xf numFmtId="0" fontId="5" fillId="0" borderId="14" xfId="0" quotePrefix="1" applyFont="1" applyBorder="1" applyAlignment="1">
      <alignment horizontal="center" vertical="center" wrapText="1"/>
    </xf>
    <xf numFmtId="0" fontId="8" fillId="9" borderId="14" xfId="0" applyFont="1" applyFill="1" applyBorder="1" applyAlignment="1">
      <alignment horizontal="center" vertical="center"/>
    </xf>
    <xf numFmtId="0" fontId="7" fillId="0" borderId="1" xfId="0" applyFont="1" applyBorder="1" applyAlignment="1">
      <alignment horizontal="center" vertical="center" wrapText="1"/>
    </xf>
    <xf numFmtId="0" fontId="21" fillId="9" borderId="0" xfId="0" applyFont="1" applyFill="1" applyAlignment="1">
      <alignment horizontal="center" vertical="center"/>
    </xf>
    <xf numFmtId="0" fontId="20" fillId="0" borderId="0" xfId="0" applyFont="1" applyAlignment="1">
      <alignment horizontal="center" vertical="center"/>
    </xf>
    <xf numFmtId="0" fontId="20" fillId="2"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20" fillId="8" borderId="1" xfId="0" applyFont="1" applyFill="1" applyBorder="1" applyAlignment="1">
      <alignment horizontal="center" vertical="center" wrapText="1"/>
    </xf>
    <xf numFmtId="0" fontId="20" fillId="0" borderId="0" xfId="0" applyFont="1" applyBorder="1" applyAlignment="1">
      <alignment horizontal="center" vertical="center"/>
    </xf>
    <xf numFmtId="0" fontId="20" fillId="0" borderId="0" xfId="0" applyFont="1" applyBorder="1" applyAlignment="1">
      <alignment horizontal="center" vertical="center" wrapText="1"/>
    </xf>
    <xf numFmtId="0" fontId="20" fillId="4" borderId="1"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21" fillId="0" borderId="1" xfId="0" quotePrefix="1" applyFont="1" applyFill="1" applyBorder="1" applyAlignment="1">
      <alignment horizontal="center" vertical="center" wrapText="1"/>
    </xf>
    <xf numFmtId="0" fontId="21" fillId="0" borderId="1" xfId="0" quotePrefix="1" applyFont="1" applyFill="1" applyBorder="1" applyAlignment="1">
      <alignment horizontal="left" vertical="center" wrapText="1"/>
    </xf>
    <xf numFmtId="0" fontId="21" fillId="0" borderId="1" xfId="0" applyFont="1" applyBorder="1" applyAlignment="1">
      <alignment horizontal="center" vertical="center" wrapText="1"/>
    </xf>
    <xf numFmtId="0" fontId="22" fillId="0" borderId="23" xfId="0" applyFont="1" applyFill="1" applyBorder="1" applyAlignment="1">
      <alignment horizontal="center" vertical="center" wrapText="1"/>
    </xf>
    <xf numFmtId="0" fontId="21" fillId="0" borderId="1" xfId="0" quotePrefix="1" applyFont="1" applyBorder="1" applyAlignment="1">
      <alignment horizontal="center" vertical="center" wrapText="1"/>
    </xf>
    <xf numFmtId="0" fontId="23" fillId="0" borderId="1" xfId="0" quotePrefix="1" applyFont="1" applyBorder="1" applyAlignment="1">
      <alignment horizontal="center" vertical="center" wrapText="1"/>
    </xf>
    <xf numFmtId="0" fontId="24" fillId="0" borderId="1" xfId="0" quotePrefix="1" applyFont="1" applyBorder="1" applyAlignment="1">
      <alignment horizontal="center" vertical="center" wrapText="1"/>
    </xf>
    <xf numFmtId="0" fontId="21" fillId="0" borderId="1" xfId="0" quotePrefix="1" applyFont="1" applyBorder="1" applyAlignment="1">
      <alignment horizontal="left" vertical="center" wrapText="1"/>
    </xf>
    <xf numFmtId="0" fontId="25" fillId="0" borderId="1" xfId="0" quotePrefix="1" applyFont="1" applyBorder="1" applyAlignment="1">
      <alignment horizontal="center" vertical="center" wrapText="1"/>
    </xf>
    <xf numFmtId="0" fontId="25" fillId="0" borderId="1" xfId="0" applyFont="1" applyBorder="1" applyAlignment="1">
      <alignment horizontal="left" vertical="center" wrapText="1"/>
    </xf>
    <xf numFmtId="0" fontId="21" fillId="0" borderId="0" xfId="0" applyFont="1" applyAlignment="1">
      <alignment horizontal="center" vertical="center"/>
    </xf>
    <xf numFmtId="0" fontId="21" fillId="0" borderId="0" xfId="0" applyFont="1" applyBorder="1" applyAlignment="1">
      <alignment horizontal="center" vertical="center"/>
    </xf>
    <xf numFmtId="0" fontId="21" fillId="0" borderId="0" xfId="0" applyFont="1" applyBorder="1" applyAlignment="1">
      <alignment horizontal="center" vertical="center" wrapText="1"/>
    </xf>
    <xf numFmtId="0" fontId="20" fillId="9" borderId="2" xfId="0" applyFont="1" applyFill="1" applyBorder="1" applyAlignment="1">
      <alignment horizontal="center" vertical="center" wrapText="1"/>
    </xf>
    <xf numFmtId="0" fontId="21" fillId="0" borderId="2" xfId="0" quotePrefix="1" applyFont="1" applyFill="1" applyBorder="1" applyAlignment="1">
      <alignment horizontal="left" vertical="center" wrapText="1"/>
    </xf>
    <xf numFmtId="0" fontId="21" fillId="0" borderId="2" xfId="0" quotePrefix="1" applyFont="1" applyFill="1" applyBorder="1" applyAlignment="1">
      <alignment horizontal="center" vertical="center" wrapText="1"/>
    </xf>
    <xf numFmtId="0" fontId="21" fillId="0" borderId="2" xfId="0" applyFont="1" applyBorder="1" applyAlignment="1">
      <alignment horizontal="center" vertical="center" wrapText="1"/>
    </xf>
    <xf numFmtId="0" fontId="22" fillId="0" borderId="26" xfId="0" applyFont="1" applyFill="1" applyBorder="1" applyAlignment="1">
      <alignment horizontal="center" vertical="center" wrapText="1"/>
    </xf>
    <xf numFmtId="0" fontId="21" fillId="0" borderId="2" xfId="0" quotePrefix="1" applyFont="1" applyBorder="1" applyAlignment="1">
      <alignment horizontal="center" vertical="center" wrapText="1"/>
    </xf>
    <xf numFmtId="0" fontId="23" fillId="0" borderId="2" xfId="0" quotePrefix="1" applyFont="1" applyBorder="1" applyAlignment="1">
      <alignment horizontal="center" vertical="center" wrapText="1"/>
    </xf>
    <xf numFmtId="0" fontId="24" fillId="0" borderId="2" xfId="0" quotePrefix="1" applyFont="1" applyBorder="1" applyAlignment="1">
      <alignment horizontal="left" vertical="center" wrapText="1"/>
    </xf>
    <xf numFmtId="0" fontId="25" fillId="0" borderId="2" xfId="0" applyFont="1" applyBorder="1" applyAlignment="1">
      <alignment horizontal="left" vertical="center" wrapText="1"/>
    </xf>
    <xf numFmtId="0" fontId="20" fillId="9" borderId="2" xfId="0" applyFont="1" applyFill="1" applyBorder="1" applyAlignment="1">
      <alignment horizontal="left" vertical="center" wrapText="1"/>
    </xf>
    <xf numFmtId="0" fontId="24" fillId="0" borderId="2" xfId="0" quotePrefix="1" applyFont="1" applyFill="1" applyBorder="1" applyAlignment="1">
      <alignment horizontal="center" vertical="center" wrapText="1"/>
    </xf>
    <xf numFmtId="0" fontId="24" fillId="0" borderId="2" xfId="0" quotePrefix="1" applyFont="1" applyBorder="1" applyAlignment="1">
      <alignment horizontal="center" vertical="center" wrapText="1"/>
    </xf>
    <xf numFmtId="0" fontId="25" fillId="0" borderId="1" xfId="0" applyFont="1" applyBorder="1" applyAlignment="1">
      <alignment horizontal="center" vertical="center" wrapText="1"/>
    </xf>
    <xf numFmtId="0" fontId="20" fillId="6" borderId="1" xfId="0" applyFont="1" applyFill="1" applyBorder="1" applyAlignment="1">
      <alignment horizontal="center" vertical="center" wrapText="1"/>
    </xf>
    <xf numFmtId="0" fontId="21" fillId="0" borderId="1" xfId="0" quotePrefix="1" applyFont="1" applyBorder="1" applyAlignment="1">
      <alignment vertical="center" wrapText="1"/>
    </xf>
    <xf numFmtId="0" fontId="21" fillId="0" borderId="2" xfId="0" quotePrefix="1" applyFont="1" applyBorder="1" applyAlignment="1">
      <alignment vertical="center" wrapText="1"/>
    </xf>
    <xf numFmtId="0" fontId="21" fillId="0" borderId="2" xfId="0" applyFont="1" applyBorder="1" applyAlignment="1">
      <alignment vertical="center" wrapText="1"/>
    </xf>
    <xf numFmtId="0" fontId="25" fillId="0" borderId="2" xfId="0" applyFont="1" applyBorder="1" applyAlignment="1">
      <alignment vertical="center" wrapText="1"/>
    </xf>
    <xf numFmtId="0" fontId="21" fillId="0" borderId="5" xfId="0" quotePrefix="1" applyFont="1" applyBorder="1" applyAlignment="1">
      <alignment vertical="center" wrapText="1"/>
    </xf>
    <xf numFmtId="0" fontId="21" fillId="0" borderId="5" xfId="0" applyFont="1" applyBorder="1" applyAlignment="1">
      <alignment vertical="center" wrapText="1"/>
    </xf>
    <xf numFmtId="0" fontId="25" fillId="0" borderId="5" xfId="0" applyFont="1" applyBorder="1" applyAlignment="1">
      <alignment vertical="center" wrapText="1"/>
    </xf>
    <xf numFmtId="0" fontId="20" fillId="0" borderId="2" xfId="0" quotePrefix="1" applyFont="1" applyBorder="1" applyAlignment="1">
      <alignment horizontal="center" vertical="center" wrapText="1"/>
    </xf>
    <xf numFmtId="0" fontId="21" fillId="0" borderId="2" xfId="0" quotePrefix="1" applyFont="1" applyBorder="1" applyAlignment="1">
      <alignment horizontal="left" vertical="center" wrapText="1"/>
    </xf>
    <xf numFmtId="0" fontId="25" fillId="0" borderId="2" xfId="0" quotePrefix="1" applyFont="1" applyBorder="1" applyAlignment="1">
      <alignment horizontal="left" vertical="center" wrapText="1"/>
    </xf>
    <xf numFmtId="0" fontId="25" fillId="0" borderId="2" xfId="0" applyFont="1" applyBorder="1" applyAlignment="1">
      <alignment horizontal="center" vertical="center" wrapText="1"/>
    </xf>
    <xf numFmtId="0" fontId="22" fillId="0" borderId="24" xfId="0" applyFont="1" applyFill="1" applyBorder="1" applyAlignment="1">
      <alignment horizontal="center" vertical="center" wrapText="1"/>
    </xf>
    <xf numFmtId="0" fontId="26" fillId="0" borderId="2" xfId="0" applyFont="1" applyBorder="1" applyAlignment="1">
      <alignment horizontal="center" vertical="center"/>
    </xf>
    <xf numFmtId="0" fontId="21" fillId="0" borderId="0"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0" fillId="0" borderId="1" xfId="0" applyFont="1" applyBorder="1" applyAlignment="1">
      <alignment horizontal="left" vertical="center" wrapText="1"/>
    </xf>
    <xf numFmtId="0" fontId="21" fillId="0" borderId="1" xfId="0" applyFont="1" applyBorder="1" applyAlignment="1">
      <alignment horizontal="left" vertical="center" wrapText="1"/>
    </xf>
    <xf numFmtId="0" fontId="24" fillId="0" borderId="1" xfId="0" applyFont="1" applyBorder="1" applyAlignment="1">
      <alignment horizontal="center" vertical="center" wrapText="1"/>
    </xf>
    <xf numFmtId="0" fontId="26" fillId="0" borderId="1" xfId="0" applyFont="1" applyBorder="1" applyAlignment="1">
      <alignment horizontal="center" vertical="center"/>
    </xf>
    <xf numFmtId="0" fontId="24" fillId="0" borderId="1" xfId="0" quotePrefix="1" applyFont="1" applyBorder="1" applyAlignment="1">
      <alignment horizontal="left" vertical="center" wrapText="1"/>
    </xf>
    <xf numFmtId="0" fontId="22" fillId="0" borderId="1" xfId="0" applyFont="1" applyBorder="1" applyAlignment="1">
      <alignment horizontal="left" vertical="center" wrapText="1"/>
    </xf>
    <xf numFmtId="0" fontId="27" fillId="0" borderId="1" xfId="0" quotePrefix="1" applyFont="1" applyBorder="1" applyAlignment="1">
      <alignment horizontal="center" vertical="center" wrapText="1"/>
    </xf>
    <xf numFmtId="0" fontId="24" fillId="0" borderId="1" xfId="0" quotePrefix="1" applyFont="1" applyBorder="1" applyAlignment="1">
      <alignment vertical="center" wrapText="1"/>
    </xf>
    <xf numFmtId="0" fontId="25" fillId="0" borderId="1" xfId="0" quotePrefix="1" applyFont="1" applyBorder="1" applyAlignment="1">
      <alignment horizontal="left" vertical="center" wrapText="1"/>
    </xf>
    <xf numFmtId="0" fontId="28" fillId="0" borderId="1" xfId="0" applyFont="1" applyBorder="1" applyAlignment="1">
      <alignment horizontal="center" vertical="center" wrapText="1"/>
    </xf>
    <xf numFmtId="0" fontId="29" fillId="0" borderId="1" xfId="0" quotePrefix="1" applyFont="1" applyBorder="1" applyAlignment="1">
      <alignment horizontal="left" vertical="center" wrapText="1"/>
    </xf>
    <xf numFmtId="0" fontId="23" fillId="0" borderId="0" xfId="0" applyFont="1" applyAlignment="1">
      <alignment wrapText="1"/>
    </xf>
    <xf numFmtId="0" fontId="21" fillId="0" borderId="1" xfId="0" applyFont="1" applyBorder="1" applyAlignment="1">
      <alignment horizontal="center" vertical="center"/>
    </xf>
    <xf numFmtId="0" fontId="23" fillId="0" borderId="2" xfId="0" quotePrefix="1" applyFont="1" applyBorder="1" applyAlignment="1">
      <alignment horizontal="center" vertical="center" wrapText="1"/>
    </xf>
    <xf numFmtId="0" fontId="23" fillId="0" borderId="4" xfId="0" quotePrefix="1" applyFont="1" applyBorder="1" applyAlignment="1">
      <alignment horizontal="center" vertical="center" wrapText="1"/>
    </xf>
    <xf numFmtId="0" fontId="24" fillId="0" borderId="2" xfId="0" quotePrefix="1" applyFont="1" applyBorder="1" applyAlignment="1">
      <alignment horizontal="left" vertical="center" wrapText="1"/>
    </xf>
    <xf numFmtId="0" fontId="24" fillId="0" borderId="4" xfId="0" quotePrefix="1" applyFont="1" applyBorder="1" applyAlignment="1">
      <alignment horizontal="left" vertical="center" wrapText="1"/>
    </xf>
    <xf numFmtId="0" fontId="20" fillId="3" borderId="2"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20" fillId="9" borderId="0" xfId="0" applyFont="1" applyFill="1" applyAlignment="1">
      <alignment horizontal="center" vertical="center"/>
    </xf>
    <xf numFmtId="0" fontId="20" fillId="9" borderId="3" xfId="0" applyFont="1" applyFill="1" applyBorder="1" applyAlignment="1">
      <alignment horizontal="center" vertical="center"/>
    </xf>
    <xf numFmtId="0" fontId="20" fillId="11"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2" borderId="1" xfId="0" applyFont="1" applyFill="1" applyBorder="1" applyAlignment="1">
      <alignment horizontal="center" vertical="center"/>
    </xf>
    <xf numFmtId="0" fontId="20" fillId="5"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8"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49" fontId="24" fillId="0" borderId="2" xfId="0" quotePrefix="1" applyNumberFormat="1" applyFont="1" applyBorder="1" applyAlignment="1" applyProtection="1">
      <alignment horizontal="center" vertical="center" wrapText="1"/>
      <protection locked="0"/>
    </xf>
    <xf numFmtId="49" fontId="24" fillId="0" borderId="5" xfId="0" quotePrefix="1" applyNumberFormat="1" applyFont="1" applyBorder="1" applyAlignment="1" applyProtection="1">
      <alignment horizontal="center" vertical="center" wrapText="1"/>
      <protection locked="0"/>
    </xf>
    <xf numFmtId="0" fontId="21" fillId="0" borderId="2" xfId="0" applyFont="1" applyBorder="1" applyAlignment="1">
      <alignment horizontal="left" vertical="center" wrapText="1"/>
    </xf>
    <xf numFmtId="0" fontId="21" fillId="0" borderId="5" xfId="0" applyFont="1" applyBorder="1" applyAlignment="1">
      <alignment horizontal="left" vertical="center" wrapText="1"/>
    </xf>
    <xf numFmtId="0" fontId="21" fillId="0" borderId="2"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0" fillId="0" borderId="2" xfId="0" quotePrefix="1" applyFont="1" applyBorder="1" applyAlignment="1">
      <alignment horizontal="center" vertical="center" wrapText="1"/>
    </xf>
    <xf numFmtId="0" fontId="20" fillId="0" borderId="5" xfId="0" quotePrefix="1" applyFont="1" applyBorder="1" applyAlignment="1">
      <alignment horizontal="center" vertical="center" wrapText="1"/>
    </xf>
    <xf numFmtId="0" fontId="22" fillId="13" borderId="1" xfId="0" applyFont="1" applyFill="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6" fillId="0" borderId="2" xfId="0" applyFont="1" applyBorder="1" applyAlignment="1">
      <alignment horizontal="center" vertical="center"/>
    </xf>
    <xf numFmtId="0" fontId="26" fillId="0" borderId="5" xfId="0" applyFont="1" applyBorder="1" applyAlignment="1">
      <alignment horizontal="center" vertical="center"/>
    </xf>
    <xf numFmtId="0" fontId="23" fillId="0" borderId="2" xfId="0" applyFont="1" applyBorder="1" applyAlignment="1">
      <alignment horizontal="center" vertical="center"/>
    </xf>
    <xf numFmtId="0" fontId="23" fillId="0" borderId="5" xfId="0" applyFont="1" applyBorder="1" applyAlignment="1">
      <alignment horizontal="center" vertical="center"/>
    </xf>
    <xf numFmtId="0" fontId="24" fillId="0" borderId="2" xfId="0" quotePrefix="1" applyFont="1" applyBorder="1" applyAlignment="1">
      <alignment horizontal="center" vertical="center" wrapText="1"/>
    </xf>
    <xf numFmtId="0" fontId="24" fillId="0" borderId="5" xfId="0" quotePrefix="1" applyFont="1" applyBorder="1" applyAlignment="1">
      <alignment horizontal="center" vertical="center" wrapText="1"/>
    </xf>
    <xf numFmtId="0" fontId="25" fillId="0" borderId="2" xfId="0" quotePrefix="1" applyFont="1" applyBorder="1" applyAlignment="1">
      <alignment horizontal="left" vertical="center" wrapText="1"/>
    </xf>
    <xf numFmtId="0" fontId="25" fillId="0" borderId="5" xfId="0" quotePrefix="1" applyFont="1" applyBorder="1" applyAlignment="1">
      <alignment horizontal="left" vertical="center" wrapText="1"/>
    </xf>
    <xf numFmtId="0" fontId="24" fillId="0" borderId="2" xfId="0" applyFont="1" applyBorder="1" applyAlignment="1">
      <alignment horizontal="center" vertical="center" wrapText="1"/>
    </xf>
    <xf numFmtId="0" fontId="24" fillId="0" borderId="5" xfId="0" applyFont="1" applyBorder="1" applyAlignment="1">
      <alignment horizontal="center" vertical="center" wrapText="1"/>
    </xf>
    <xf numFmtId="0" fontId="25" fillId="0" borderId="2" xfId="0" applyFont="1" applyBorder="1" applyAlignment="1">
      <alignment horizontal="left" vertical="center" wrapText="1"/>
    </xf>
    <xf numFmtId="0" fontId="25" fillId="0" borderId="4" xfId="0" applyFont="1" applyBorder="1" applyAlignment="1">
      <alignment horizontal="left" vertical="center" wrapText="1"/>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22" fillId="0" borderId="24"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1" fillId="12" borderId="1" xfId="0" applyFont="1" applyFill="1" applyBorder="1" applyAlignment="1">
      <alignment horizontal="center" vertical="center"/>
    </xf>
    <xf numFmtId="0" fontId="1" fillId="9" borderId="8" xfId="0" applyFont="1" applyFill="1" applyBorder="1" applyAlignment="1">
      <alignment horizontal="center" vertical="center" wrapText="1"/>
    </xf>
    <xf numFmtId="0" fontId="1" fillId="9" borderId="10"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1" fillId="9" borderId="5"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6" fillId="0" borderId="12" xfId="0" quotePrefix="1" applyFont="1" applyBorder="1" applyAlignment="1">
      <alignment horizontal="center" vertical="center" wrapText="1"/>
    </xf>
    <xf numFmtId="0" fontId="6" fillId="0" borderId="4" xfId="0" quotePrefix="1" applyFont="1" applyBorder="1" applyAlignment="1">
      <alignment horizontal="center" vertical="center" wrapText="1"/>
    </xf>
    <xf numFmtId="0" fontId="8" fillId="9" borderId="12" xfId="0" applyFont="1" applyFill="1" applyBorder="1" applyAlignment="1">
      <alignment horizontal="center" vertical="center"/>
    </xf>
    <xf numFmtId="0" fontId="8" fillId="9" borderId="4" xfId="0" applyFont="1" applyFill="1" applyBorder="1" applyAlignment="1">
      <alignment horizontal="center" vertical="center"/>
    </xf>
    <xf numFmtId="0" fontId="9" fillId="9" borderId="13" xfId="0" applyFont="1" applyFill="1" applyBorder="1" applyAlignment="1">
      <alignment horizontal="center" vertical="center" wrapText="1"/>
    </xf>
    <xf numFmtId="0" fontId="9" fillId="9" borderId="2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5" fillId="0" borderId="2" xfId="0" quotePrefix="1" applyFont="1" applyBorder="1" applyAlignment="1">
      <alignment horizontal="center" vertical="center" wrapText="1"/>
    </xf>
    <xf numFmtId="0" fontId="5" fillId="0" borderId="4" xfId="0" quotePrefix="1" applyFont="1" applyBorder="1" applyAlignment="1">
      <alignment horizontal="center" vertical="center" wrapText="1"/>
    </xf>
    <xf numFmtId="0" fontId="1" fillId="9" borderId="15"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8" xfId="0" applyFont="1" applyFill="1" applyBorder="1" applyAlignment="1">
      <alignment horizontal="center" vertical="center" wrapText="1"/>
    </xf>
    <xf numFmtId="0" fontId="9" fillId="9" borderId="17" xfId="0" applyFont="1" applyFill="1" applyBorder="1" applyAlignment="1">
      <alignment horizontal="center" vertical="center" wrapText="1"/>
    </xf>
    <xf numFmtId="0" fontId="9" fillId="9" borderId="19" xfId="0" applyFont="1" applyFill="1" applyBorder="1" applyAlignment="1">
      <alignment horizontal="center" vertical="center" wrapText="1"/>
    </xf>
    <xf numFmtId="0" fontId="9" fillId="9" borderId="18" xfId="0" applyFont="1" applyFill="1" applyBorder="1" applyAlignment="1">
      <alignment horizontal="center" vertical="center" wrapText="1"/>
    </xf>
    <xf numFmtId="0" fontId="5" fillId="0" borderId="12" xfId="0" quotePrefix="1" applyFont="1" applyBorder="1" applyAlignment="1">
      <alignment horizontal="center" vertical="center" wrapText="1"/>
    </xf>
    <xf numFmtId="0" fontId="5" fillId="0" borderId="5" xfId="0" quotePrefix="1" applyFont="1" applyBorder="1" applyAlignment="1">
      <alignment horizontal="center" vertical="center" wrapText="1"/>
    </xf>
    <xf numFmtId="0" fontId="8" fillId="9" borderId="5" xfId="0" applyFont="1" applyFill="1" applyBorder="1" applyAlignment="1">
      <alignment horizontal="center" vertical="center"/>
    </xf>
    <xf numFmtId="0" fontId="8" fillId="9" borderId="2" xfId="0" applyFont="1" applyFill="1" applyBorder="1" applyAlignment="1">
      <alignment horizontal="center" vertical="center"/>
    </xf>
    <xf numFmtId="0" fontId="9" fillId="9" borderId="20" xfId="0" applyFont="1" applyFill="1" applyBorder="1" applyAlignment="1">
      <alignment horizontal="center" vertical="center" wrapText="1"/>
    </xf>
    <xf numFmtId="0" fontId="12" fillId="13" borderId="3" xfId="0" applyFont="1" applyFill="1" applyBorder="1" applyAlignment="1">
      <alignment horizontal="center"/>
    </xf>
  </cellXfs>
  <cellStyles count="2">
    <cellStyle name="Normal" xfId="0" builtinId="0"/>
    <cellStyle name="Normal 2" xfId="1"/>
  </cellStyles>
  <dxfs count="15">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Documents/TDOCUMENTOS/TEMP/Formato%20Matriz%20Prioridades%20Ambientales%20Regionales-SGRNYAN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ificación"/>
      <sheetName val="Matriz Priorización "/>
      <sheetName val="Hoja1"/>
    </sheetNames>
    <sheetDataSet>
      <sheetData sheetId="0">
        <row r="9">
          <cell r="D9" t="str">
            <v>Limitada conservación de los ecosistemas naturales.</v>
          </cell>
        </row>
        <row r="10">
          <cell r="D10" t="str">
            <v>Limitada restauración de ecosistemas degradados.</v>
          </cell>
        </row>
        <row r="11">
          <cell r="E11" t="str">
            <v>Escases temporal de agua para los diversos usos en la Región Cajamarca.</v>
          </cell>
        </row>
        <row r="12">
          <cell r="E12" t="str">
            <v>Escasa información cuantitativa sobre la variación de la temperatura en la Región Cajamarca, no permite una gestión sostenible de los recursos naturales.</v>
          </cell>
        </row>
        <row r="13">
          <cell r="E13" t="str">
            <v>Escasa información sobre los cambios de intensidad y distribución espacial de las precipitaciones en la Región Cajamarca.</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201"/>
  <sheetViews>
    <sheetView tabSelected="1" view="pageBreakPreview" zoomScale="55" zoomScaleNormal="78" zoomScaleSheetLayoutView="55" workbookViewId="0">
      <selection sqref="A1:R3"/>
    </sheetView>
  </sheetViews>
  <sheetFormatPr baseColWidth="10" defaultColWidth="11.42578125" defaultRowHeight="20.25" x14ac:dyDescent="0.25"/>
  <cols>
    <col min="1" max="1" width="9.28515625" style="76" customWidth="1"/>
    <col min="2" max="2" width="32.7109375" style="76" customWidth="1"/>
    <col min="3" max="3" width="42" style="76" customWidth="1"/>
    <col min="4" max="4" width="46.140625" style="76" customWidth="1"/>
    <col min="5" max="5" width="48.140625" style="76" customWidth="1"/>
    <col min="6" max="6" width="27" style="76" customWidth="1"/>
    <col min="7" max="7" width="25.42578125" style="76" customWidth="1"/>
    <col min="8" max="8" width="15.85546875" style="76" customWidth="1"/>
    <col min="9" max="9" width="27.85546875" style="76" customWidth="1"/>
    <col min="10" max="10" width="23" style="76" customWidth="1"/>
    <col min="11" max="11" width="26.5703125" style="76" customWidth="1"/>
    <col min="12" max="12" width="21.140625" style="76" customWidth="1"/>
    <col min="13" max="13" width="24.42578125" style="76" customWidth="1"/>
    <col min="14" max="14" width="24.85546875" style="76" customWidth="1"/>
    <col min="15" max="15" width="70.140625" style="76" customWidth="1"/>
    <col min="16" max="16" width="36.42578125" style="76" customWidth="1"/>
    <col min="17" max="17" width="44.42578125" style="76" customWidth="1"/>
    <col min="18" max="18" width="49.5703125" style="76" customWidth="1"/>
    <col min="19" max="61" width="11.42578125" style="76"/>
    <col min="62" max="62" width="44.7109375" style="76" customWidth="1"/>
    <col min="63" max="105" width="11.42578125" style="76"/>
    <col min="106" max="106" width="10.42578125" style="76" customWidth="1"/>
    <col min="107" max="107" width="11.42578125" style="76" hidden="1" customWidth="1"/>
    <col min="108" max="108" width="68" style="76" customWidth="1"/>
    <col min="109" max="16384" width="11.42578125" style="76"/>
  </cols>
  <sheetData>
    <row r="1" spans="1:64" s="55" customFormat="1" x14ac:dyDescent="0.25">
      <c r="A1" s="127" t="s">
        <v>98</v>
      </c>
      <c r="B1" s="127"/>
      <c r="C1" s="127"/>
      <c r="D1" s="127"/>
      <c r="E1" s="127"/>
      <c r="F1" s="127"/>
      <c r="G1" s="127"/>
      <c r="H1" s="127"/>
      <c r="I1" s="127"/>
      <c r="J1" s="127"/>
      <c r="K1" s="127"/>
      <c r="L1" s="127"/>
      <c r="M1" s="127"/>
      <c r="N1" s="127"/>
      <c r="O1" s="127"/>
      <c r="P1" s="127"/>
      <c r="Q1" s="127"/>
      <c r="R1" s="127"/>
    </row>
    <row r="2" spans="1:64" s="55" customFormat="1" ht="0.75" customHeight="1" x14ac:dyDescent="0.25">
      <c r="A2" s="127"/>
      <c r="B2" s="127"/>
      <c r="C2" s="127"/>
      <c r="D2" s="127"/>
      <c r="E2" s="127"/>
      <c r="F2" s="127"/>
      <c r="G2" s="127"/>
      <c r="H2" s="127"/>
      <c r="I2" s="127"/>
      <c r="J2" s="127"/>
      <c r="K2" s="127"/>
      <c r="L2" s="127"/>
      <c r="M2" s="127"/>
      <c r="N2" s="127"/>
      <c r="O2" s="127"/>
      <c r="P2" s="127"/>
      <c r="Q2" s="127"/>
      <c r="R2" s="127"/>
    </row>
    <row r="3" spans="1:64" s="55" customFormat="1" ht="20.25" hidden="1" customHeight="1" x14ac:dyDescent="0.25">
      <c r="A3" s="128"/>
      <c r="B3" s="128"/>
      <c r="C3" s="128"/>
      <c r="D3" s="128"/>
      <c r="E3" s="128"/>
      <c r="F3" s="128"/>
      <c r="G3" s="128"/>
      <c r="H3" s="128"/>
      <c r="I3" s="128"/>
      <c r="J3" s="128"/>
      <c r="K3" s="128"/>
      <c r="L3" s="128"/>
      <c r="M3" s="128"/>
      <c r="N3" s="128"/>
      <c r="O3" s="128"/>
      <c r="P3" s="128"/>
      <c r="Q3" s="128"/>
      <c r="R3" s="128"/>
    </row>
    <row r="4" spans="1:64" s="56" customFormat="1" ht="49.5" customHeight="1" x14ac:dyDescent="0.25">
      <c r="A4" s="130" t="s">
        <v>27</v>
      </c>
      <c r="B4" s="129" t="s">
        <v>169</v>
      </c>
      <c r="C4" s="129" t="s">
        <v>33</v>
      </c>
      <c r="D4" s="131" t="s">
        <v>75</v>
      </c>
      <c r="E4" s="131"/>
      <c r="F4" s="131"/>
      <c r="G4" s="131"/>
      <c r="H4" s="132" t="s">
        <v>5</v>
      </c>
      <c r="I4" s="132"/>
      <c r="J4" s="133" t="s">
        <v>9</v>
      </c>
      <c r="K4" s="133"/>
      <c r="L4" s="135" t="s">
        <v>4</v>
      </c>
      <c r="M4" s="135"/>
      <c r="N4" s="134" t="s">
        <v>3</v>
      </c>
      <c r="O4" s="134"/>
      <c r="P4" s="134"/>
      <c r="Q4" s="134"/>
      <c r="R4" s="134"/>
    </row>
    <row r="5" spans="1:64" s="56" customFormat="1" ht="65.099999999999994" customHeight="1" thickBot="1" x14ac:dyDescent="0.3">
      <c r="A5" s="130"/>
      <c r="B5" s="129"/>
      <c r="C5" s="129"/>
      <c r="D5" s="57" t="s">
        <v>23</v>
      </c>
      <c r="E5" s="57" t="s">
        <v>24</v>
      </c>
      <c r="F5" s="57" t="s">
        <v>76</v>
      </c>
      <c r="G5" s="57" t="s">
        <v>0</v>
      </c>
      <c r="H5" s="58" t="s">
        <v>1</v>
      </c>
      <c r="I5" s="58" t="s">
        <v>2</v>
      </c>
      <c r="J5" s="59" t="s">
        <v>10</v>
      </c>
      <c r="K5" s="59" t="s">
        <v>77</v>
      </c>
      <c r="L5" s="60" t="s">
        <v>7</v>
      </c>
      <c r="M5" s="60" t="s">
        <v>6</v>
      </c>
      <c r="N5" s="61" t="s">
        <v>78</v>
      </c>
      <c r="O5" s="61" t="s">
        <v>102</v>
      </c>
      <c r="P5" s="61" t="s">
        <v>79</v>
      </c>
      <c r="Q5" s="61" t="s">
        <v>80</v>
      </c>
      <c r="R5" s="61" t="s">
        <v>73</v>
      </c>
      <c r="BI5" s="62"/>
      <c r="BJ5" s="63"/>
      <c r="BK5" s="62"/>
      <c r="BL5" s="62"/>
    </row>
    <row r="6" spans="1:64" ht="222" customHeight="1" x14ac:dyDescent="0.25">
      <c r="A6" s="64">
        <v>1</v>
      </c>
      <c r="B6" s="59" t="s">
        <v>69</v>
      </c>
      <c r="C6" s="65" t="s">
        <v>82</v>
      </c>
      <c r="D6" s="66" t="s">
        <v>100</v>
      </c>
      <c r="E6" s="67" t="s">
        <v>99</v>
      </c>
      <c r="F6" s="66" t="s">
        <v>143</v>
      </c>
      <c r="G6" s="68" t="s">
        <v>115</v>
      </c>
      <c r="H6" s="69">
        <v>4</v>
      </c>
      <c r="I6" s="70" t="str">
        <f>F6</f>
        <v>'Limitado acceso directo por parte de la ciudadadnía  a la información ambiental actualizada y de interés.</v>
      </c>
      <c r="J6" s="70" t="s">
        <v>101</v>
      </c>
      <c r="K6" s="70" t="s">
        <v>20</v>
      </c>
      <c r="L6" s="71" t="s">
        <v>22</v>
      </c>
      <c r="M6" s="71"/>
      <c r="N6" s="72" t="s">
        <v>64</v>
      </c>
      <c r="O6" s="73" t="s">
        <v>164</v>
      </c>
      <c r="P6" s="74" t="s">
        <v>64</v>
      </c>
      <c r="Q6" s="75" t="s">
        <v>97</v>
      </c>
      <c r="R6" s="75" t="s">
        <v>162</v>
      </c>
      <c r="BI6" s="77"/>
      <c r="BJ6" s="78"/>
      <c r="BK6" s="77"/>
      <c r="BL6" s="77"/>
    </row>
    <row r="7" spans="1:64" ht="222" customHeight="1" x14ac:dyDescent="0.25">
      <c r="A7" s="162">
        <v>2</v>
      </c>
      <c r="B7" s="164" t="s">
        <v>70</v>
      </c>
      <c r="C7" s="79" t="s">
        <v>103</v>
      </c>
      <c r="D7" s="80" t="s">
        <v>105</v>
      </c>
      <c r="E7" s="80" t="s">
        <v>104</v>
      </c>
      <c r="F7" s="81" t="s">
        <v>106</v>
      </c>
      <c r="G7" s="82" t="s">
        <v>107</v>
      </c>
      <c r="H7" s="83">
        <v>2</v>
      </c>
      <c r="I7" s="81" t="s">
        <v>106</v>
      </c>
      <c r="J7" s="84" t="s">
        <v>142</v>
      </c>
      <c r="K7" s="70" t="s">
        <v>159</v>
      </c>
      <c r="L7" s="85" t="s">
        <v>160</v>
      </c>
      <c r="M7" s="85"/>
      <c r="N7" s="74" t="s">
        <v>64</v>
      </c>
      <c r="O7" s="86" t="s">
        <v>165</v>
      </c>
      <c r="P7" s="74" t="s">
        <v>64</v>
      </c>
      <c r="Q7" s="87" t="s">
        <v>161</v>
      </c>
      <c r="R7" s="75"/>
      <c r="BI7" s="77"/>
      <c r="BJ7" s="78"/>
      <c r="BK7" s="77"/>
      <c r="BL7" s="77"/>
    </row>
    <row r="8" spans="1:64" ht="240.75" customHeight="1" x14ac:dyDescent="0.25">
      <c r="A8" s="167"/>
      <c r="B8" s="165"/>
      <c r="C8" s="88" t="s">
        <v>145</v>
      </c>
      <c r="D8" s="80" t="s">
        <v>146</v>
      </c>
      <c r="E8" s="80" t="s">
        <v>147</v>
      </c>
      <c r="F8" s="89" t="s">
        <v>112</v>
      </c>
      <c r="G8" s="82" t="s">
        <v>107</v>
      </c>
      <c r="H8" s="161">
        <v>4</v>
      </c>
      <c r="I8" s="90" t="s">
        <v>67</v>
      </c>
      <c r="J8" s="90" t="s">
        <v>74</v>
      </c>
      <c r="K8" s="70" t="s">
        <v>18</v>
      </c>
      <c r="L8" s="121" t="s">
        <v>22</v>
      </c>
      <c r="M8" s="121"/>
      <c r="N8" s="74" t="s">
        <v>64</v>
      </c>
      <c r="O8" s="86" t="s">
        <v>165</v>
      </c>
      <c r="P8" s="74" t="s">
        <v>64</v>
      </c>
      <c r="Q8" s="87" t="s">
        <v>161</v>
      </c>
      <c r="R8" s="91"/>
      <c r="BI8" s="77"/>
      <c r="BJ8" s="78"/>
      <c r="BK8" s="77"/>
      <c r="BL8" s="77"/>
    </row>
    <row r="9" spans="1:64" ht="59.25" hidden="1" customHeight="1" x14ac:dyDescent="0.25">
      <c r="A9" s="64">
        <v>4</v>
      </c>
      <c r="B9" s="165"/>
      <c r="C9" s="92"/>
      <c r="D9" s="66" t="s">
        <v>26</v>
      </c>
      <c r="E9" s="66" t="s">
        <v>25</v>
      </c>
      <c r="F9" s="66"/>
      <c r="G9" s="82" t="s">
        <v>107</v>
      </c>
      <c r="H9" s="161"/>
      <c r="I9" s="70"/>
      <c r="J9" s="93"/>
      <c r="K9" s="70"/>
      <c r="L9" s="122"/>
      <c r="M9" s="122"/>
      <c r="N9" s="94"/>
      <c r="O9" s="70"/>
      <c r="P9" s="95"/>
      <c r="Q9" s="75"/>
      <c r="R9" s="96" t="s">
        <v>62</v>
      </c>
      <c r="BI9" s="77"/>
      <c r="BJ9" s="78"/>
      <c r="BK9" s="77"/>
      <c r="BL9" s="77"/>
    </row>
    <row r="10" spans="1:64" ht="77.25" hidden="1" customHeight="1" x14ac:dyDescent="0.25">
      <c r="A10" s="64">
        <v>5</v>
      </c>
      <c r="B10" s="166"/>
      <c r="C10" s="92"/>
      <c r="D10" s="66" t="s">
        <v>26</v>
      </c>
      <c r="E10" s="66" t="s">
        <v>25</v>
      </c>
      <c r="F10" s="66"/>
      <c r="G10" s="82" t="s">
        <v>107</v>
      </c>
      <c r="H10" s="161">
        <v>1</v>
      </c>
      <c r="I10" s="66"/>
      <c r="J10" s="70"/>
      <c r="K10" s="70"/>
      <c r="L10" s="71"/>
      <c r="M10" s="71"/>
      <c r="N10" s="97"/>
      <c r="O10" s="70"/>
      <c r="P10" s="98"/>
      <c r="Q10" s="75"/>
      <c r="R10" s="99"/>
      <c r="BI10" s="77"/>
      <c r="BJ10" s="78"/>
      <c r="BK10" s="77"/>
      <c r="BL10" s="77"/>
    </row>
    <row r="11" spans="1:64" ht="0.75" hidden="1" customHeight="1" x14ac:dyDescent="0.25">
      <c r="A11" s="64">
        <v>6</v>
      </c>
      <c r="B11" s="92" t="s">
        <v>8</v>
      </c>
      <c r="C11" s="92"/>
      <c r="D11" s="66" t="s">
        <v>21</v>
      </c>
      <c r="E11" s="66"/>
      <c r="F11" s="66"/>
      <c r="G11" s="82" t="s">
        <v>107</v>
      </c>
      <c r="H11" s="161"/>
      <c r="I11" s="90" t="s">
        <v>67</v>
      </c>
      <c r="J11" s="70"/>
      <c r="K11" s="70"/>
      <c r="L11" s="71"/>
      <c r="M11" s="71"/>
      <c r="N11" s="97"/>
      <c r="O11" s="70"/>
      <c r="P11" s="98"/>
      <c r="Q11" s="75"/>
      <c r="R11" s="99"/>
      <c r="BI11" s="77"/>
      <c r="BJ11" s="78"/>
      <c r="BK11" s="77"/>
      <c r="BL11" s="77"/>
    </row>
    <row r="12" spans="1:64" ht="261" customHeight="1" x14ac:dyDescent="0.25">
      <c r="A12" s="162">
        <v>4</v>
      </c>
      <c r="B12" s="125" t="s">
        <v>81</v>
      </c>
      <c r="C12" s="100" t="s">
        <v>28</v>
      </c>
      <c r="D12" s="101" t="s">
        <v>149</v>
      </c>
      <c r="E12" s="101" t="s">
        <v>113</v>
      </c>
      <c r="F12" s="89" t="s">
        <v>139</v>
      </c>
      <c r="G12" s="82" t="s">
        <v>141</v>
      </c>
      <c r="H12" s="161"/>
      <c r="I12" s="89" t="s">
        <v>139</v>
      </c>
      <c r="J12" s="84" t="s">
        <v>88</v>
      </c>
      <c r="K12" s="70" t="s">
        <v>14</v>
      </c>
      <c r="L12" s="85"/>
      <c r="M12" s="85" t="s">
        <v>22</v>
      </c>
      <c r="N12" s="90" t="s">
        <v>89</v>
      </c>
      <c r="O12" s="102" t="s">
        <v>90</v>
      </c>
      <c r="P12" s="90" t="s">
        <v>91</v>
      </c>
      <c r="Q12" s="102"/>
      <c r="R12" s="103" t="s">
        <v>92</v>
      </c>
      <c r="BI12" s="77"/>
      <c r="BJ12" s="78"/>
      <c r="BK12" s="77"/>
      <c r="BL12" s="77"/>
    </row>
    <row r="13" spans="1:64" ht="226.5" customHeight="1" x14ac:dyDescent="0.25">
      <c r="A13" s="163"/>
      <c r="B13" s="126"/>
      <c r="C13" s="100" t="s">
        <v>29</v>
      </c>
      <c r="D13" s="101" t="s">
        <v>109</v>
      </c>
      <c r="E13" s="101" t="s">
        <v>110</v>
      </c>
      <c r="F13" s="84" t="s">
        <v>150</v>
      </c>
      <c r="G13" s="82" t="s">
        <v>107</v>
      </c>
      <c r="H13" s="104">
        <v>5</v>
      </c>
      <c r="I13" s="84" t="s">
        <v>163</v>
      </c>
      <c r="J13" s="84" t="s">
        <v>61</v>
      </c>
      <c r="K13" s="70" t="s">
        <v>14</v>
      </c>
      <c r="L13" s="105"/>
      <c r="M13" s="85" t="s">
        <v>22</v>
      </c>
      <c r="N13" s="84" t="s">
        <v>93</v>
      </c>
      <c r="O13" s="102" t="s">
        <v>94</v>
      </c>
      <c r="P13" s="102" t="s">
        <v>95</v>
      </c>
      <c r="Q13" s="102" t="s">
        <v>96</v>
      </c>
      <c r="R13" s="103" t="s">
        <v>30</v>
      </c>
      <c r="BI13" s="77"/>
      <c r="BJ13" s="106"/>
      <c r="BK13" s="77"/>
      <c r="BL13" s="77"/>
    </row>
    <row r="14" spans="1:64" ht="144" customHeight="1" x14ac:dyDescent="0.25">
      <c r="A14" s="162">
        <v>5</v>
      </c>
      <c r="B14" s="165" t="s">
        <v>152</v>
      </c>
      <c r="C14" s="142" t="s">
        <v>85</v>
      </c>
      <c r="D14" s="140" t="s">
        <v>158</v>
      </c>
      <c r="E14" s="138" t="s">
        <v>86</v>
      </c>
      <c r="F14" s="123" t="s">
        <v>153</v>
      </c>
      <c r="G14" s="168" t="s">
        <v>154</v>
      </c>
      <c r="H14" s="104">
        <v>1</v>
      </c>
      <c r="I14" s="70" t="s">
        <v>166</v>
      </c>
      <c r="J14" s="136" t="s">
        <v>63</v>
      </c>
      <c r="K14" s="70" t="s">
        <v>16</v>
      </c>
      <c r="L14" s="147"/>
      <c r="M14" s="149" t="s">
        <v>22</v>
      </c>
      <c r="N14" s="151" t="s">
        <v>63</v>
      </c>
      <c r="O14" s="153" t="s">
        <v>87</v>
      </c>
      <c r="P14" s="155" t="s">
        <v>65</v>
      </c>
      <c r="Q14" s="157" t="s">
        <v>66</v>
      </c>
      <c r="R14" s="145" t="s">
        <v>34</v>
      </c>
      <c r="BI14" s="77"/>
      <c r="BJ14" s="77"/>
      <c r="BK14" s="77"/>
      <c r="BL14" s="77"/>
    </row>
    <row r="15" spans="1:64" ht="198.75" customHeight="1" x14ac:dyDescent="0.25">
      <c r="A15" s="163"/>
      <c r="B15" s="166"/>
      <c r="C15" s="143"/>
      <c r="D15" s="141"/>
      <c r="E15" s="139"/>
      <c r="F15" s="124"/>
      <c r="G15" s="169"/>
      <c r="H15" s="104">
        <v>1</v>
      </c>
      <c r="I15" s="70" t="s">
        <v>71</v>
      </c>
      <c r="J15" s="137"/>
      <c r="K15" s="70" t="s">
        <v>16</v>
      </c>
      <c r="L15" s="148"/>
      <c r="M15" s="150"/>
      <c r="N15" s="152"/>
      <c r="O15" s="154"/>
      <c r="P15" s="156"/>
      <c r="Q15" s="158"/>
      <c r="R15" s="146"/>
    </row>
    <row r="16" spans="1:64" ht="261.75" customHeight="1" x14ac:dyDescent="0.25">
      <c r="A16" s="64">
        <v>6</v>
      </c>
      <c r="B16" s="107" t="s">
        <v>31</v>
      </c>
      <c r="C16" s="108" t="s">
        <v>41</v>
      </c>
      <c r="D16" s="109" t="s">
        <v>108</v>
      </c>
      <c r="E16" s="109" t="s">
        <v>157</v>
      </c>
      <c r="F16" s="110" t="s">
        <v>155</v>
      </c>
      <c r="G16" s="110" t="s">
        <v>156</v>
      </c>
      <c r="H16" s="104">
        <v>3</v>
      </c>
      <c r="I16" s="110" t="s">
        <v>68</v>
      </c>
      <c r="J16" s="70" t="s">
        <v>84</v>
      </c>
      <c r="K16" s="70" t="s">
        <v>19</v>
      </c>
      <c r="L16" s="71" t="s">
        <v>22</v>
      </c>
      <c r="M16" s="111"/>
      <c r="N16" s="70" t="s">
        <v>84</v>
      </c>
      <c r="O16" s="112" t="s">
        <v>167</v>
      </c>
      <c r="P16" s="74" t="s">
        <v>64</v>
      </c>
      <c r="Q16" s="75" t="s">
        <v>32</v>
      </c>
      <c r="R16" s="91" t="s">
        <v>83</v>
      </c>
    </row>
    <row r="17" spans="1:18" ht="195" customHeight="1" x14ac:dyDescent="0.25">
      <c r="A17" s="159">
        <v>7</v>
      </c>
      <c r="B17" s="144" t="s">
        <v>116</v>
      </c>
      <c r="C17" s="113" t="s">
        <v>117</v>
      </c>
      <c r="D17" s="93" t="s">
        <v>118</v>
      </c>
      <c r="E17" s="93" t="s">
        <v>119</v>
      </c>
      <c r="F17" s="72" t="s">
        <v>120</v>
      </c>
      <c r="G17" s="72" t="s">
        <v>121</v>
      </c>
      <c r="H17" s="104">
        <v>3</v>
      </c>
      <c r="I17" s="112" t="s">
        <v>120</v>
      </c>
      <c r="J17" s="112" t="s">
        <v>122</v>
      </c>
      <c r="K17" s="70" t="s">
        <v>13</v>
      </c>
      <c r="L17" s="114"/>
      <c r="M17" s="71" t="s">
        <v>22</v>
      </c>
      <c r="N17" s="115" t="s">
        <v>123</v>
      </c>
      <c r="O17" s="116" t="s">
        <v>124</v>
      </c>
      <c r="P17" s="117" t="s">
        <v>125</v>
      </c>
      <c r="Q17" s="75" t="s">
        <v>126</v>
      </c>
      <c r="R17" s="91" t="s">
        <v>127</v>
      </c>
    </row>
    <row r="18" spans="1:18" ht="179.25" customHeight="1" x14ac:dyDescent="0.25">
      <c r="A18" s="160"/>
      <c r="B18" s="144"/>
      <c r="C18" s="113" t="s">
        <v>128</v>
      </c>
      <c r="D18" s="93" t="s">
        <v>138</v>
      </c>
      <c r="E18" s="93" t="s">
        <v>129</v>
      </c>
      <c r="F18" s="72" t="s">
        <v>130</v>
      </c>
      <c r="G18" s="115" t="s">
        <v>137</v>
      </c>
      <c r="H18" s="104">
        <v>3</v>
      </c>
      <c r="I18" s="112" t="s">
        <v>131</v>
      </c>
      <c r="J18" s="118" t="s">
        <v>168</v>
      </c>
      <c r="K18" s="70" t="s">
        <v>12</v>
      </c>
      <c r="L18" s="114"/>
      <c r="M18" s="71" t="s">
        <v>22</v>
      </c>
      <c r="N18" s="115" t="s">
        <v>132</v>
      </c>
      <c r="O18" s="116" t="s">
        <v>133</v>
      </c>
      <c r="P18" s="110" t="s">
        <v>134</v>
      </c>
      <c r="Q18" s="75" t="s">
        <v>135</v>
      </c>
      <c r="R18" s="91" t="s">
        <v>136</v>
      </c>
    </row>
    <row r="19" spans="1:18" ht="69" customHeight="1" x14ac:dyDescent="0.35">
      <c r="B19" s="119"/>
    </row>
    <row r="20" spans="1:18" ht="33.6" customHeight="1" x14ac:dyDescent="0.35">
      <c r="B20" s="119"/>
    </row>
    <row r="21" spans="1:18" ht="21" x14ac:dyDescent="0.35">
      <c r="B21" s="119"/>
    </row>
    <row r="22" spans="1:18" ht="21" x14ac:dyDescent="0.35">
      <c r="B22" s="119"/>
    </row>
    <row r="188" spans="108:108" ht="106.5" customHeight="1" x14ac:dyDescent="0.25">
      <c r="DD188" s="120"/>
    </row>
    <row r="189" spans="108:108" ht="124.5" customHeight="1" x14ac:dyDescent="0.25">
      <c r="DD189" s="35" t="s">
        <v>11</v>
      </c>
    </row>
    <row r="190" spans="108:108" ht="108" customHeight="1" x14ac:dyDescent="0.25">
      <c r="DD190" s="35" t="s">
        <v>12</v>
      </c>
    </row>
    <row r="191" spans="108:108" ht="83.25" customHeight="1" x14ac:dyDescent="0.25">
      <c r="DD191" s="35" t="s">
        <v>13</v>
      </c>
    </row>
    <row r="192" spans="108:108" ht="114.75" customHeight="1" x14ac:dyDescent="0.25">
      <c r="DD192" s="35" t="s">
        <v>14</v>
      </c>
    </row>
    <row r="193" spans="108:108" ht="118.5" customHeight="1" x14ac:dyDescent="0.25">
      <c r="DD193" s="35" t="s">
        <v>15</v>
      </c>
    </row>
    <row r="194" spans="108:108" ht="104.25" customHeight="1" x14ac:dyDescent="0.25">
      <c r="DD194" s="35" t="s">
        <v>16</v>
      </c>
    </row>
    <row r="195" spans="108:108" ht="63" x14ac:dyDescent="0.25">
      <c r="DD195" s="35" t="s">
        <v>17</v>
      </c>
    </row>
    <row r="196" spans="108:108" ht="157.5" customHeight="1" x14ac:dyDescent="0.25">
      <c r="DD196" s="35" t="s">
        <v>18</v>
      </c>
    </row>
    <row r="197" spans="108:108" ht="84" x14ac:dyDescent="0.25">
      <c r="DD197" s="35" t="s">
        <v>59</v>
      </c>
    </row>
    <row r="198" spans="108:108" ht="97.5" customHeight="1" x14ac:dyDescent="0.25">
      <c r="DD198" s="36" t="s">
        <v>60</v>
      </c>
    </row>
    <row r="199" spans="108:108" ht="119.25" customHeight="1" x14ac:dyDescent="0.25">
      <c r="DD199" s="36" t="s">
        <v>49</v>
      </c>
    </row>
    <row r="200" spans="108:108" ht="108" customHeight="1" x14ac:dyDescent="0.25">
      <c r="DD200" s="36" t="s">
        <v>19</v>
      </c>
    </row>
    <row r="201" spans="108:108" ht="188.25" customHeight="1" x14ac:dyDescent="0.25">
      <c r="DD201" s="36" t="s">
        <v>20</v>
      </c>
    </row>
  </sheetData>
  <dataConsolidate/>
  <mergeCells count="34">
    <mergeCell ref="A17:A18"/>
    <mergeCell ref="H8:H9"/>
    <mergeCell ref="H10:H12"/>
    <mergeCell ref="A14:A15"/>
    <mergeCell ref="B7:B10"/>
    <mergeCell ref="A7:A8"/>
    <mergeCell ref="B14:B15"/>
    <mergeCell ref="G14:G15"/>
    <mergeCell ref="A12:A13"/>
    <mergeCell ref="C14:C15"/>
    <mergeCell ref="B17:B18"/>
    <mergeCell ref="R14:R15"/>
    <mergeCell ref="L14:L15"/>
    <mergeCell ref="M14:M15"/>
    <mergeCell ref="N14:N15"/>
    <mergeCell ref="O14:O15"/>
    <mergeCell ref="P14:P15"/>
    <mergeCell ref="Q14:Q15"/>
    <mergeCell ref="M8:M9"/>
    <mergeCell ref="L8:L9"/>
    <mergeCell ref="F14:F15"/>
    <mergeCell ref="B12:B13"/>
    <mergeCell ref="A1:R3"/>
    <mergeCell ref="C4:C5"/>
    <mergeCell ref="A4:A5"/>
    <mergeCell ref="B4:B5"/>
    <mergeCell ref="D4:G4"/>
    <mergeCell ref="H4:I4"/>
    <mergeCell ref="J4:K4"/>
    <mergeCell ref="N4:R4"/>
    <mergeCell ref="L4:M4"/>
    <mergeCell ref="J14:J15"/>
    <mergeCell ref="E14:E15"/>
    <mergeCell ref="D14:D15"/>
  </mergeCells>
  <dataValidations count="3">
    <dataValidation showInputMessage="1" showErrorMessage="1" sqref="J14:J16 N16"/>
    <dataValidation type="list" showInputMessage="1" showErrorMessage="1" sqref="K17:K18">
      <formula1>$DD$194:$DD$207</formula1>
    </dataValidation>
    <dataValidation type="list" showInputMessage="1" showErrorMessage="1" sqref="K6:K16">
      <formula1>$DD$188:$DD$201</formula1>
    </dataValidation>
  </dataValidations>
  <pageMargins left="0" right="0" top="0" bottom="0" header="0.31496062992125984" footer="0.31496062992125984"/>
  <pageSetup paperSize="9" scale="23" fitToWidth="0" orientation="landscape" r:id="rId1"/>
  <rowBreaks count="1" manualBreakCount="1">
    <brk id="18" max="16383" man="1"/>
  </rowBreaks>
  <colBreaks count="1" manualBreakCount="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6"/>
  <sheetViews>
    <sheetView topLeftCell="C1" zoomScale="70" zoomScaleNormal="70" workbookViewId="0">
      <pane ySplit="1" topLeftCell="A2" activePane="bottomLeft" state="frozen"/>
      <selection pane="bottomLeft" activeCell="J15" sqref="J15"/>
    </sheetView>
  </sheetViews>
  <sheetFormatPr baseColWidth="10" defaultColWidth="15" defaultRowHeight="15.75" x14ac:dyDescent="0.25"/>
  <cols>
    <col min="1" max="1" width="3.42578125" style="1" customWidth="1"/>
    <col min="2" max="3" width="25.85546875" style="2" customWidth="1"/>
    <col min="4" max="4" width="63.42578125" style="1" customWidth="1"/>
    <col min="5" max="10" width="18.28515625" style="4" customWidth="1"/>
    <col min="11" max="11" width="15" style="1"/>
    <col min="12" max="12" width="9.140625" style="1" customWidth="1"/>
    <col min="13" max="13" width="22" style="1" customWidth="1"/>
    <col min="14" max="16384" width="15" style="1"/>
  </cols>
  <sheetData>
    <row r="1" spans="2:15" ht="36.75" thickBot="1" x14ac:dyDescent="0.3">
      <c r="B1" s="5" t="s">
        <v>35</v>
      </c>
      <c r="C1" s="6" t="s">
        <v>33</v>
      </c>
      <c r="D1" s="6" t="s">
        <v>42</v>
      </c>
      <c r="E1" s="7" t="s">
        <v>43</v>
      </c>
      <c r="F1" s="7" t="s">
        <v>44</v>
      </c>
      <c r="G1" s="7" t="s">
        <v>45</v>
      </c>
      <c r="H1" s="7" t="s">
        <v>46</v>
      </c>
      <c r="I1" s="7" t="s">
        <v>47</v>
      </c>
      <c r="J1" s="31" t="s">
        <v>48</v>
      </c>
    </row>
    <row r="2" spans="2:15" ht="54" customHeight="1" thickBot="1" x14ac:dyDescent="0.3">
      <c r="B2" s="8" t="s">
        <v>69</v>
      </c>
      <c r="C2" s="9" t="s">
        <v>82</v>
      </c>
      <c r="D2" s="27" t="s">
        <v>144</v>
      </c>
      <c r="E2" s="10">
        <v>2</v>
      </c>
      <c r="F2" s="10">
        <v>3</v>
      </c>
      <c r="G2" s="10">
        <v>2</v>
      </c>
      <c r="H2" s="10">
        <v>2</v>
      </c>
      <c r="I2" s="32">
        <f>SUM(E2:H2)</f>
        <v>9</v>
      </c>
      <c r="J2" s="34">
        <v>4</v>
      </c>
      <c r="L2" s="170" t="s">
        <v>36</v>
      </c>
      <c r="M2" s="170"/>
      <c r="O2" s="28"/>
    </row>
    <row r="3" spans="2:15" ht="54" customHeight="1" thickBot="1" x14ac:dyDescent="0.3">
      <c r="B3" s="187" t="s">
        <v>114</v>
      </c>
      <c r="C3" s="48" t="s">
        <v>103</v>
      </c>
      <c r="D3" s="30" t="s">
        <v>106</v>
      </c>
      <c r="E3" s="43">
        <v>3</v>
      </c>
      <c r="F3" s="43">
        <v>3</v>
      </c>
      <c r="G3" s="43">
        <v>2</v>
      </c>
      <c r="H3" s="43">
        <v>3</v>
      </c>
      <c r="I3" s="42">
        <f>SUM(E3:H3)</f>
        <v>11</v>
      </c>
      <c r="J3" s="50">
        <v>2</v>
      </c>
      <c r="L3" s="44"/>
      <c r="M3" s="44"/>
      <c r="O3" s="28"/>
    </row>
    <row r="4" spans="2:15" ht="36" customHeight="1" x14ac:dyDescent="0.25">
      <c r="B4" s="188"/>
      <c r="C4" s="173" t="s">
        <v>39</v>
      </c>
      <c r="D4" s="178" t="s">
        <v>148</v>
      </c>
      <c r="E4" s="180">
        <v>2</v>
      </c>
      <c r="F4" s="180">
        <v>3</v>
      </c>
      <c r="G4" s="180">
        <v>2</v>
      </c>
      <c r="H4" s="180">
        <v>2</v>
      </c>
      <c r="I4" s="182">
        <f t="shared" ref="I4" si="0">SUM(E4:H4)</f>
        <v>9</v>
      </c>
      <c r="J4" s="184">
        <v>4</v>
      </c>
      <c r="L4" s="3">
        <v>1</v>
      </c>
      <c r="M4" s="3" t="s">
        <v>37</v>
      </c>
      <c r="O4" s="28"/>
    </row>
    <row r="5" spans="2:15" ht="27" customHeight="1" thickBot="1" x14ac:dyDescent="0.3">
      <c r="B5" s="189"/>
      <c r="C5" s="174"/>
      <c r="D5" s="179"/>
      <c r="E5" s="181"/>
      <c r="F5" s="181"/>
      <c r="G5" s="181"/>
      <c r="H5" s="181"/>
      <c r="I5" s="183"/>
      <c r="J5" s="184"/>
      <c r="L5" s="3">
        <v>2</v>
      </c>
      <c r="M5" s="29" t="s">
        <v>38</v>
      </c>
      <c r="O5" s="28"/>
    </row>
    <row r="6" spans="2:15" ht="20.25" customHeight="1" x14ac:dyDescent="0.25">
      <c r="B6" s="171" t="s">
        <v>111</v>
      </c>
      <c r="C6" s="173" t="s">
        <v>140</v>
      </c>
      <c r="D6" s="193" t="s">
        <v>139</v>
      </c>
      <c r="E6" s="180">
        <v>3</v>
      </c>
      <c r="F6" s="180">
        <v>3</v>
      </c>
      <c r="G6" s="180">
        <v>3</v>
      </c>
      <c r="H6" s="180">
        <v>3</v>
      </c>
      <c r="I6" s="190">
        <f t="shared" ref="I6:I14" si="1">SUM(E6:H6)</f>
        <v>12</v>
      </c>
      <c r="J6" s="184">
        <v>1</v>
      </c>
    </row>
    <row r="7" spans="2:15" x14ac:dyDescent="0.25">
      <c r="B7" s="172"/>
      <c r="C7" s="175"/>
      <c r="D7" s="194"/>
      <c r="E7" s="195"/>
      <c r="F7" s="195"/>
      <c r="G7" s="195"/>
      <c r="H7" s="195"/>
      <c r="I7" s="191"/>
      <c r="J7" s="184"/>
    </row>
    <row r="8" spans="2:15" ht="27" customHeight="1" x14ac:dyDescent="0.25">
      <c r="B8" s="172"/>
      <c r="C8" s="176"/>
      <c r="D8" s="186"/>
      <c r="E8" s="181"/>
      <c r="F8" s="181"/>
      <c r="G8" s="181"/>
      <c r="H8" s="181"/>
      <c r="I8" s="192"/>
      <c r="J8" s="184"/>
    </row>
    <row r="9" spans="2:15" ht="16.5" customHeight="1" x14ac:dyDescent="0.25">
      <c r="B9" s="172"/>
      <c r="C9" s="177" t="s">
        <v>29</v>
      </c>
      <c r="D9" s="185" t="s">
        <v>151</v>
      </c>
      <c r="E9" s="196">
        <v>2</v>
      </c>
      <c r="F9" s="196">
        <v>2</v>
      </c>
      <c r="G9" s="196">
        <v>2</v>
      </c>
      <c r="H9" s="196">
        <v>1</v>
      </c>
      <c r="I9" s="197">
        <f t="shared" si="1"/>
        <v>7</v>
      </c>
      <c r="J9" s="184">
        <v>5</v>
      </c>
    </row>
    <row r="10" spans="2:15" ht="18.75" customHeight="1" thickBot="1" x14ac:dyDescent="0.3">
      <c r="B10" s="172"/>
      <c r="C10" s="176"/>
      <c r="D10" s="186"/>
      <c r="E10" s="181"/>
      <c r="F10" s="181"/>
      <c r="G10" s="181"/>
      <c r="H10" s="181"/>
      <c r="I10" s="192"/>
      <c r="J10" s="184"/>
    </row>
    <row r="11" spans="2:15" ht="16.5" hidden="1" customHeight="1" thickBot="1" x14ac:dyDescent="0.3">
      <c r="B11" s="188"/>
      <c r="C11" s="51"/>
      <c r="D11" s="52"/>
      <c r="E11" s="53"/>
      <c r="F11" s="53"/>
      <c r="G11" s="41"/>
      <c r="H11" s="41"/>
      <c r="I11" s="38"/>
      <c r="J11" s="39"/>
    </row>
    <row r="12" spans="2:15" ht="30" customHeight="1" x14ac:dyDescent="0.25">
      <c r="B12" s="188"/>
      <c r="C12" s="173" t="s">
        <v>40</v>
      </c>
      <c r="D12" s="12" t="s">
        <v>72</v>
      </c>
      <c r="E12" s="11">
        <v>3</v>
      </c>
      <c r="F12" s="11">
        <v>3</v>
      </c>
      <c r="G12" s="11">
        <v>3</v>
      </c>
      <c r="H12" s="11">
        <v>3</v>
      </c>
      <c r="I12" s="33">
        <f t="shared" ref="I12:I13" si="2">SUM(E12:H12)</f>
        <v>12</v>
      </c>
      <c r="J12" s="39">
        <v>1</v>
      </c>
    </row>
    <row r="13" spans="2:15" ht="33.75" customHeight="1" thickBot="1" x14ac:dyDescent="0.3">
      <c r="B13" s="189"/>
      <c r="C13" s="174"/>
      <c r="D13" s="26" t="s">
        <v>71</v>
      </c>
      <c r="E13" s="40">
        <v>3</v>
      </c>
      <c r="F13" s="40">
        <v>3</v>
      </c>
      <c r="G13" s="40">
        <v>3</v>
      </c>
      <c r="H13" s="40">
        <v>3</v>
      </c>
      <c r="I13" s="37">
        <f t="shared" si="2"/>
        <v>12</v>
      </c>
      <c r="J13" s="39">
        <v>1</v>
      </c>
    </row>
    <row r="14" spans="2:15" ht="34.5" customHeight="1" thickBot="1" x14ac:dyDescent="0.3">
      <c r="B14" s="45" t="s">
        <v>31</v>
      </c>
      <c r="C14" s="46" t="s">
        <v>41</v>
      </c>
      <c r="D14" s="14" t="s">
        <v>155</v>
      </c>
      <c r="E14" s="11">
        <v>3</v>
      </c>
      <c r="F14" s="11">
        <v>3</v>
      </c>
      <c r="G14" s="11">
        <v>2</v>
      </c>
      <c r="H14" s="11">
        <v>2</v>
      </c>
      <c r="I14" s="49">
        <f t="shared" si="1"/>
        <v>10</v>
      </c>
      <c r="J14" s="39">
        <v>3</v>
      </c>
    </row>
    <row r="15" spans="2:15" ht="36.75" thickBot="1" x14ac:dyDescent="0.3">
      <c r="C15" s="54" t="s">
        <v>117</v>
      </c>
      <c r="D15" s="25" t="s">
        <v>120</v>
      </c>
      <c r="E15" s="11">
        <v>3</v>
      </c>
      <c r="F15" s="11">
        <v>3</v>
      </c>
      <c r="G15" s="11">
        <v>2</v>
      </c>
      <c r="H15" s="11">
        <v>2</v>
      </c>
      <c r="I15" s="49">
        <f t="shared" ref="I15:I16" si="3">SUM(E15:H15)</f>
        <v>10</v>
      </c>
      <c r="J15" s="47">
        <v>3</v>
      </c>
    </row>
    <row r="16" spans="2:15" ht="54" x14ac:dyDescent="0.25">
      <c r="C16" s="54" t="s">
        <v>128</v>
      </c>
      <c r="D16" s="25" t="s">
        <v>130</v>
      </c>
      <c r="E16" s="11">
        <v>3</v>
      </c>
      <c r="F16" s="11">
        <v>3</v>
      </c>
      <c r="G16" s="11">
        <v>2</v>
      </c>
      <c r="H16" s="11">
        <v>2</v>
      </c>
      <c r="I16" s="49">
        <f t="shared" si="3"/>
        <v>10</v>
      </c>
      <c r="J16" s="47">
        <v>3</v>
      </c>
    </row>
  </sheetData>
  <mergeCells count="29">
    <mergeCell ref="B11:B13"/>
    <mergeCell ref="I6:I8"/>
    <mergeCell ref="C12:C13"/>
    <mergeCell ref="J9:J10"/>
    <mergeCell ref="D6:D8"/>
    <mergeCell ref="E6:E8"/>
    <mergeCell ref="F6:F8"/>
    <mergeCell ref="G6:G8"/>
    <mergeCell ref="H6:H8"/>
    <mergeCell ref="E9:E10"/>
    <mergeCell ref="F9:F10"/>
    <mergeCell ref="G9:G10"/>
    <mergeCell ref="H9:H10"/>
    <mergeCell ref="I9:I10"/>
    <mergeCell ref="L2:M2"/>
    <mergeCell ref="B6:B10"/>
    <mergeCell ref="C4:C5"/>
    <mergeCell ref="C6:C8"/>
    <mergeCell ref="C9:C10"/>
    <mergeCell ref="D4:D5"/>
    <mergeCell ref="E4:E5"/>
    <mergeCell ref="F4:F5"/>
    <mergeCell ref="G4:G5"/>
    <mergeCell ref="H4:H5"/>
    <mergeCell ref="I4:I5"/>
    <mergeCell ref="J4:J5"/>
    <mergeCell ref="J6:J8"/>
    <mergeCell ref="D9:D10"/>
    <mergeCell ref="B3:B5"/>
  </mergeCells>
  <conditionalFormatting sqref="L4:M5">
    <cfRule type="cellIs" dxfId="14" priority="113" operator="equal">
      <formula>3</formula>
    </cfRule>
    <cfRule type="cellIs" dxfId="13" priority="114" operator="equal">
      <formula>2</formula>
    </cfRule>
    <cfRule type="cellIs" dxfId="12" priority="115" operator="equal">
      <formula>1</formula>
    </cfRule>
  </conditionalFormatting>
  <conditionalFormatting sqref="E9:H9 E6:H6 E2:H4 E14:H16">
    <cfRule type="cellIs" dxfId="11" priority="109" operator="equal">
      <formula>3</formula>
    </cfRule>
    <cfRule type="cellIs" dxfId="10" priority="110" operator="equal">
      <formula>2</formula>
    </cfRule>
    <cfRule type="cellIs" dxfId="9" priority="111" operator="equal">
      <formula>1</formula>
    </cfRule>
    <cfRule type="cellIs" dxfId="8" priority="112" operator="equal">
      <formula>1</formula>
    </cfRule>
  </conditionalFormatting>
  <conditionalFormatting sqref="E12:H12">
    <cfRule type="cellIs" dxfId="7" priority="5" operator="equal">
      <formula>3</formula>
    </cfRule>
    <cfRule type="cellIs" dxfId="6" priority="6" operator="equal">
      <formula>2</formula>
    </cfRule>
    <cfRule type="cellIs" dxfId="5" priority="7" operator="equal">
      <formula>1</formula>
    </cfRule>
    <cfRule type="cellIs" dxfId="4" priority="8" operator="equal">
      <formula>1</formula>
    </cfRule>
  </conditionalFormatting>
  <conditionalFormatting sqref="E13:H13">
    <cfRule type="cellIs" dxfId="3" priority="1" operator="equal">
      <formula>3</formula>
    </cfRule>
    <cfRule type="cellIs" dxfId="2" priority="2" operator="equal">
      <formula>2</formula>
    </cfRule>
    <cfRule type="cellIs" dxfId="1" priority="3" operator="equal">
      <formula>1</formula>
    </cfRule>
    <cfRule type="cellIs" dxfId="0" priority="4" operator="equal">
      <formula>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A7" sqref="A7"/>
    </sheetView>
  </sheetViews>
  <sheetFormatPr baseColWidth="10" defaultColWidth="10.7109375" defaultRowHeight="15" x14ac:dyDescent="0.25"/>
  <cols>
    <col min="1" max="1" width="55.140625" customWidth="1"/>
  </cols>
  <sheetData>
    <row r="1" spans="1:7" ht="16.5" x14ac:dyDescent="0.3">
      <c r="A1" s="198" t="s">
        <v>50</v>
      </c>
      <c r="B1" s="198"/>
      <c r="C1" s="198"/>
      <c r="D1" s="198"/>
      <c r="E1" s="198"/>
      <c r="F1" s="198"/>
      <c r="G1" s="15"/>
    </row>
    <row r="2" spans="1:7" x14ac:dyDescent="0.2">
      <c r="A2" s="16" t="s">
        <v>51</v>
      </c>
      <c r="B2" s="16" t="s">
        <v>52</v>
      </c>
      <c r="C2" s="16" t="s">
        <v>53</v>
      </c>
      <c r="D2" s="16" t="s">
        <v>54</v>
      </c>
      <c r="E2" s="16" t="s">
        <v>55</v>
      </c>
      <c r="F2" s="16" t="s">
        <v>56</v>
      </c>
      <c r="G2" s="13" t="s">
        <v>57</v>
      </c>
    </row>
    <row r="3" spans="1:7" x14ac:dyDescent="0.25">
      <c r="A3" s="17" t="str">
        <f>+'[1]Matriz Planificación'!D9</f>
        <v>Limitada conservación de los ecosistemas naturales.</v>
      </c>
      <c r="B3" s="18">
        <v>3</v>
      </c>
      <c r="C3" s="18">
        <v>3</v>
      </c>
      <c r="D3" s="18">
        <v>3</v>
      </c>
      <c r="E3" s="18">
        <v>3</v>
      </c>
      <c r="F3" s="19">
        <f>SUM(B3:E3)</f>
        <v>12</v>
      </c>
      <c r="G3" s="18">
        <v>1</v>
      </c>
    </row>
    <row r="4" spans="1:7" x14ac:dyDescent="0.25">
      <c r="A4" s="20" t="str">
        <f>'[1]Matriz Planificación'!D10</f>
        <v>Limitada restauración de ecosistemas degradados.</v>
      </c>
      <c r="B4" s="18">
        <v>3</v>
      </c>
      <c r="C4" s="18">
        <v>3</v>
      </c>
      <c r="D4" s="18">
        <v>3</v>
      </c>
      <c r="E4" s="18">
        <v>3</v>
      </c>
      <c r="F4" s="19">
        <f t="shared" ref="F4:F7" si="0">SUM(B4:E4)</f>
        <v>12</v>
      </c>
      <c r="G4" s="18">
        <v>1</v>
      </c>
    </row>
    <row r="5" spans="1:7" x14ac:dyDescent="0.25">
      <c r="A5" s="20" t="str">
        <f>'[1]Matriz Planificación'!$E$11</f>
        <v>Escases temporal de agua para los diversos usos en la Región Cajamarca.</v>
      </c>
      <c r="B5" s="18">
        <v>3</v>
      </c>
      <c r="C5" s="18">
        <v>3</v>
      </c>
      <c r="D5" s="18">
        <v>3</v>
      </c>
      <c r="E5" s="18">
        <v>3</v>
      </c>
      <c r="F5" s="19">
        <f t="shared" si="0"/>
        <v>12</v>
      </c>
      <c r="G5" s="18">
        <v>1</v>
      </c>
    </row>
    <row r="6" spans="1:7" ht="27" x14ac:dyDescent="0.25">
      <c r="A6" s="17" t="str">
        <f>'[1]Matriz Planificación'!$E$12</f>
        <v>Escasa información cuantitativa sobre la variación de la temperatura en la Región Cajamarca, no permite una gestión sostenible de los recursos naturales.</v>
      </c>
      <c r="B6" s="18">
        <v>3</v>
      </c>
      <c r="C6" s="18">
        <v>3</v>
      </c>
      <c r="D6" s="18">
        <v>2</v>
      </c>
      <c r="E6" s="18">
        <v>3</v>
      </c>
      <c r="F6" s="19">
        <f t="shared" si="0"/>
        <v>11</v>
      </c>
      <c r="G6" s="18">
        <v>2</v>
      </c>
    </row>
    <row r="7" spans="1:7" ht="27" x14ac:dyDescent="0.25">
      <c r="A7" s="21" t="str">
        <f>'[1]Matriz Planificación'!$E$13</f>
        <v>Escasa información sobre los cambios de intensidad y distribución espacial de las precipitaciones en la Región Cajamarca.</v>
      </c>
      <c r="B7" s="18">
        <v>3</v>
      </c>
      <c r="C7" s="18">
        <v>3</v>
      </c>
      <c r="D7" s="18">
        <v>2</v>
      </c>
      <c r="E7" s="18">
        <v>3</v>
      </c>
      <c r="F7" s="19">
        <f t="shared" si="0"/>
        <v>11</v>
      </c>
      <c r="G7" s="18">
        <v>2</v>
      </c>
    </row>
  </sheetData>
  <mergeCells count="1">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6"/>
  <sheetViews>
    <sheetView topLeftCell="A3" workbookViewId="0">
      <selection activeCell="B9" sqref="B9"/>
    </sheetView>
  </sheetViews>
  <sheetFormatPr baseColWidth="10" defaultColWidth="10.7109375" defaultRowHeight="15" x14ac:dyDescent="0.25"/>
  <cols>
    <col min="2" max="2" width="82" customWidth="1"/>
  </cols>
  <sheetData>
    <row r="3" spans="2:2" x14ac:dyDescent="0.2">
      <c r="B3" s="22" t="s">
        <v>58</v>
      </c>
    </row>
    <row r="4" spans="2:2" x14ac:dyDescent="0.25">
      <c r="B4" s="23" t="s">
        <v>11</v>
      </c>
    </row>
    <row r="5" spans="2:2" x14ac:dyDescent="0.25">
      <c r="B5" s="23" t="s">
        <v>12</v>
      </c>
    </row>
    <row r="6" spans="2:2" x14ac:dyDescent="0.25">
      <c r="B6" s="23" t="s">
        <v>13</v>
      </c>
    </row>
    <row r="7" spans="2:2" x14ac:dyDescent="0.25">
      <c r="B7" s="24" t="s">
        <v>14</v>
      </c>
    </row>
    <row r="8" spans="2:2" x14ac:dyDescent="0.25">
      <c r="B8" s="24" t="s">
        <v>15</v>
      </c>
    </row>
    <row r="9" spans="2:2" x14ac:dyDescent="0.25">
      <c r="B9" s="24" t="s">
        <v>16</v>
      </c>
    </row>
    <row r="10" spans="2:2" ht="30" x14ac:dyDescent="0.25">
      <c r="B10" s="23" t="s">
        <v>17</v>
      </c>
    </row>
    <row r="11" spans="2:2" x14ac:dyDescent="0.25">
      <c r="B11" s="24" t="s">
        <v>18</v>
      </c>
    </row>
    <row r="12" spans="2:2" ht="45" x14ac:dyDescent="0.25">
      <c r="B12" s="24" t="s">
        <v>59</v>
      </c>
    </row>
    <row r="13" spans="2:2" x14ac:dyDescent="0.25">
      <c r="B13" s="23" t="s">
        <v>60</v>
      </c>
    </row>
    <row r="14" spans="2:2" x14ac:dyDescent="0.25">
      <c r="B14" s="24" t="s">
        <v>49</v>
      </c>
    </row>
    <row r="15" spans="2:2" x14ac:dyDescent="0.25">
      <c r="B15" s="24" t="s">
        <v>19</v>
      </c>
    </row>
    <row r="16" spans="2:2" x14ac:dyDescent="0.25">
      <c r="B16" s="24"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Matriz Planificación</vt:lpstr>
      <vt:lpstr>Matriz Priorización </vt:lpstr>
      <vt:lpstr> </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Ricardo Francisco Solano Cornejo</dc:creator>
  <cp:lastModifiedBy>SGRRNNGA</cp:lastModifiedBy>
  <cp:lastPrinted>2021-10-12T22:07:05Z</cp:lastPrinted>
  <dcterms:created xsi:type="dcterms:W3CDTF">2019-04-01T15:00:44Z</dcterms:created>
  <dcterms:modified xsi:type="dcterms:W3CDTF">2021-10-12T23:07:23Z</dcterms:modified>
</cp:coreProperties>
</file>