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riz de prioridades ambientales\CAR 17 de set\"/>
    </mc:Choice>
  </mc:AlternateContent>
  <xr:revisionPtr revIDLastSave="0" documentId="8_{4C0F16EC-AE22-42FE-978E-51D406C4F378}" xr6:coauthVersionLast="45" xr6:coauthVersionMax="45" xr10:uidLastSave="{00000000-0000-0000-0000-000000000000}"/>
  <bookViews>
    <workbookView xWindow="390" yWindow="390" windowWidth="19290" windowHeight="10620" xr2:uid="{00000000-000D-0000-FFFF-FFFF00000000}"/>
  </bookViews>
  <sheets>
    <sheet name="Matriz Planificación" sheetId="1" r:id="rId1"/>
    <sheet name="Matriz Priorización " sheetId="2" r:id="rId2"/>
    <sheet name="Hoja1" sheetId="3" r:id="rId3"/>
    <sheet name="Hoja2" sheetId="4" r:id="rId4"/>
  </sheets>
  <externalReferences>
    <externalReference r:id="rId5"/>
  </externalReferences>
  <definedNames>
    <definedName name="_xlnm._FilterDatabase" localSheetId="0" hidden="1">'Matriz Planificación'!$A$1:$R$22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I3" i="2"/>
  <c r="I5" i="2"/>
  <c r="I6" i="2"/>
  <c r="I9" i="2"/>
  <c r="I11" i="2"/>
  <c r="I13" i="2"/>
  <c r="I14" i="2"/>
  <c r="I23" i="2" l="1"/>
  <c r="I22" i="2"/>
  <c r="I21" i="2"/>
  <c r="I20" i="2"/>
  <c r="I19" i="2"/>
  <c r="I17" i="2"/>
  <c r="I6" i="1" l="1"/>
  <c r="F7" i="3" l="1"/>
  <c r="A7" i="3"/>
  <c r="F6" i="3"/>
  <c r="A6" i="3"/>
  <c r="F5" i="3"/>
  <c r="A5" i="3"/>
  <c r="F4" i="3"/>
  <c r="A4" i="3"/>
  <c r="F3" i="3"/>
  <c r="A3" i="3"/>
</calcChain>
</file>

<file path=xl/sharedStrings.xml><?xml version="1.0" encoding="utf-8"?>
<sst xmlns="http://schemas.openxmlformats.org/spreadsheetml/2006/main" count="317" uniqueCount="227">
  <si>
    <t>Actores involucrados</t>
  </si>
  <si>
    <t>Orden de Prioridad</t>
  </si>
  <si>
    <t>Problema</t>
  </si>
  <si>
    <t>PROPUESTA RUTA ESTRATÉGICA</t>
  </si>
  <si>
    <t>JERARQUIZACIÓN</t>
  </si>
  <si>
    <t>PRIORIZACIÓN DE PROBLEMAS</t>
  </si>
  <si>
    <t>IDENTIFICACIÓN DE PROBLEMAS AMBIENTALES REGIONALES</t>
  </si>
  <si>
    <t>Marca X si representa  resultado</t>
  </si>
  <si>
    <t>Marca X si representa  medio</t>
  </si>
  <si>
    <t>CAMBIO CLIMÁTICO</t>
  </si>
  <si>
    <t>DETERMINACIÓN DE OBJETIVOS</t>
  </si>
  <si>
    <t>Objetivos</t>
  </si>
  <si>
    <t>Vinculación con la PNA</t>
  </si>
  <si>
    <t>1. Asegurar el uso sostenible de las especies de flora y fauna terrestre y acuática</t>
  </si>
  <si>
    <t xml:space="preserve">2. Reducir los niveles de deforestación y degradación de ecosistemas, </t>
  </si>
  <si>
    <t>3. Asegurar la protección de la diversidad genética,</t>
  </si>
  <si>
    <t>4. Reducir la contaminación atmosférica de aguas marinas y continentales y suelos,</t>
  </si>
  <si>
    <t>5. Mejorar la gestión en el uso de sustancias químicas en actividades productivas,</t>
  </si>
  <si>
    <t xml:space="preserve">6. Asegurar la gestión integral de residuos sólidos, </t>
  </si>
  <si>
    <t>7. Reducir la vulnerabilidad y exposición de la población ante peligros naturales y antrópicos en un contexto de cambio climático</t>
  </si>
  <si>
    <t>8. Mejorar la Evaluación de Impacto Ambiental y la fiscalización ambiental</t>
  </si>
  <si>
    <t>12. Mejorar el comportamiento  ambientalmente no sostenible de los  ciudadanos</t>
  </si>
  <si>
    <t>13. Fortalecer la gestión del conocimiento ambiental para generar politicas públicas.</t>
  </si>
  <si>
    <t>Gobiernos locales, DIRESA, DREM, DIREPRO, DIRCETUR, OEFA</t>
  </si>
  <si>
    <t>Información ambiental Regional</t>
  </si>
  <si>
    <t xml:space="preserve">*Falta de compromiso de la implementación, ejecución  y reporte del PLANEFA .                             </t>
  </si>
  <si>
    <t>CALIDAD AMBIENTAL (José Arturo)</t>
  </si>
  <si>
    <t>INFORMACIÓN AMBIENTAL(Elvis)</t>
  </si>
  <si>
    <t>X</t>
  </si>
  <si>
    <t>Necesidades</t>
  </si>
  <si>
    <t>Obstáculos</t>
  </si>
  <si>
    <t xml:space="preserve">*Deficit en el número de profesionales capacitados para la supervisión y fiscalización ambiental.                                   </t>
  </si>
  <si>
    <t xml:space="preserve">*Mayor Presupuesto para las supervisión y fiscalización en materia  ambiental.                                                       </t>
  </si>
  <si>
    <t xml:space="preserve">*Supervisión y fiscalización ambiental                                                          </t>
  </si>
  <si>
    <t xml:space="preserve">* Implementación del
100% del PLANEFA.
</t>
  </si>
  <si>
    <t>N°</t>
  </si>
  <si>
    <t xml:space="preserve">Aguas residuales                                                           
</t>
  </si>
  <si>
    <t xml:space="preserve">Aire </t>
  </si>
  <si>
    <t>Contar con Ordenamiento vehicular.
Plan de captura de carbono urbano .                           Contar con un  Marco normativo.</t>
  </si>
  <si>
    <t>Pasivos ambientales</t>
  </si>
  <si>
    <t>El 35% de Pasivos Ambientales
han desaparecido (Biorremediación).
Cumplimiento de la legislación.</t>
  </si>
  <si>
    <t>RESIDUOS SÓLIDOS</t>
  </si>
  <si>
    <t>EDUCACIÓN AMBIENTAL</t>
  </si>
  <si>
    <t>% de Programas de educación ambiental aprobados</t>
  </si>
  <si>
    <t>50% de I.E públicas y privadas de nivel inicial, primaria  y secunadaria implementann programas de educación ambiental.</t>
  </si>
  <si>
    <t>SUB TEMAS</t>
  </si>
  <si>
    <t xml:space="preserve">El 60% de los residuos
sólidos no reutilizables
son
tratados y dispuestos
adecuadamente.
</t>
  </si>
  <si>
    <t>FISCALIZACIÓN AMBIENTAL (Karyn)</t>
  </si>
  <si>
    <t>AMBITOS TEMÁTICOS DEL SRGA</t>
  </si>
  <si>
    <t>LEYENDA</t>
  </si>
  <si>
    <t>BAJO</t>
  </si>
  <si>
    <t>MEDIO</t>
  </si>
  <si>
    <t>ALTO</t>
  </si>
  <si>
    <t>Supervisión y fiscalización ambiental</t>
  </si>
  <si>
    <t xml:space="preserve">Aguas residuales        </t>
  </si>
  <si>
    <t>Residuos Solidos</t>
  </si>
  <si>
    <t>Educación Ambiental</t>
  </si>
  <si>
    <t>PROBLEMAS AMBIENTALES</t>
  </si>
  <si>
    <t>GRAVEDAD
(1 al 3)</t>
  </si>
  <si>
    <t>ALCANCE
(1 al 3)</t>
  </si>
  <si>
    <t>MAGNITUD
(1 al 3)</t>
  </si>
  <si>
    <t>URGENCIA
(1 al 3)</t>
  </si>
  <si>
    <t>PUNTAJE TOTAL</t>
  </si>
  <si>
    <t>PRIORIZACIÓN</t>
  </si>
  <si>
    <t>RESIDUOS SÓLIDOS (Elvis y Doris)</t>
  </si>
  <si>
    <t>DIVERSIDAD BIOLÓGICA</t>
  </si>
  <si>
    <t>Áreas de Conservación</t>
  </si>
  <si>
    <t>Hectáreas restauradas</t>
  </si>
  <si>
    <t>RECURSOS HÍDRICOS</t>
  </si>
  <si>
    <t>11. Mejorar la gestión del territorio con enfoque ambiental,</t>
  </si>
  <si>
    <t>Residuos Sólidos</t>
  </si>
  <si>
    <t>MATRIZ DE PRIORIZACIÓN</t>
  </si>
  <si>
    <t>Problemas Ambientales</t>
  </si>
  <si>
    <t>Gravedad</t>
  </si>
  <si>
    <t>Alcance</t>
  </si>
  <si>
    <t>Magnitud</t>
  </si>
  <si>
    <t>Urgencia</t>
  </si>
  <si>
    <t>Puntaje Total</t>
  </si>
  <si>
    <t>Prioridad</t>
  </si>
  <si>
    <t>OBJETIVOS PRIORIZADOS POR EL MINAM</t>
  </si>
  <si>
    <t xml:space="preserve">9. Incrementar las prácticas ecoeficientes y sostenibles de los actores empresariales, públicos y ciudadanos (incentivar el tránsito a una economía circular, ecoeficiente y sostenible), </t>
  </si>
  <si>
    <t xml:space="preserve">10. Reducir la emisión de gases de efecto invernadero de los sectores priorizados, </t>
  </si>
  <si>
    <r>
      <t xml:space="preserve">* Limitado Presupuesto para las supervisión y fiscalización en materia  ambiental.                                                           '*Deficit en el número de profesionales capacitados para la supervisión y fiscalización ambiental.  </t>
    </r>
    <r>
      <rPr>
        <sz val="14"/>
        <color rgb="FF002060"/>
        <rFont val="Arial Narrow"/>
        <family val="2"/>
      </rPr>
      <t xml:space="preserve">  </t>
    </r>
    <r>
      <rPr>
        <sz val="14"/>
        <color theme="1"/>
        <rFont val="Arial Narrow"/>
        <family val="2"/>
      </rPr>
      <t xml:space="preserve">                                                   </t>
    </r>
  </si>
  <si>
    <r>
      <t xml:space="preserve">Gobiernos locales,DREM,  OEFA, </t>
    </r>
    <r>
      <rPr>
        <sz val="14"/>
        <rFont val="Arial Narrow"/>
        <family val="2"/>
      </rPr>
      <t xml:space="preserve">DIREPRO, Gremio de Transportistas, </t>
    </r>
  </si>
  <si>
    <t>Disponibilidad del recurso hídrico</t>
  </si>
  <si>
    <t>Temperatura y precipitaciones</t>
  </si>
  <si>
    <t>Incremento de la degradación de ecosistemas en el ámbito regional.</t>
  </si>
  <si>
    <t>RENAMA, SENAMHI, ANA, ALA, DRAC, AGENCIAS AGRARIAS.</t>
  </si>
  <si>
    <t xml:space="preserve">Estaciones analizadas (variación de temperatura en °C y precipitaciones en mm) </t>
  </si>
  <si>
    <t xml:space="preserve">Reducir la contamInacion del aire en areas urbanas        </t>
  </si>
  <si>
    <t>_____________</t>
  </si>
  <si>
    <r>
      <rPr>
        <sz val="14"/>
        <rFont val="Arial Narrow"/>
        <family val="2"/>
      </rPr>
      <t>Reducir la degradación de ecosistemas en el ámbito regional.</t>
    </r>
  </si>
  <si>
    <t xml:space="preserve">
</t>
  </si>
  <si>
    <t>* Normas aprobadas e implementación.
* Porcentaje de implementación del PLANEFA.</t>
  </si>
  <si>
    <t xml:space="preserve">Reducir la contamInacion de las fuentes de agua          </t>
  </si>
  <si>
    <t xml:space="preserve">Reducir la contamInacion de las fuentes de agua  </t>
  </si>
  <si>
    <t>Reducir la contamInacion del aire en areas urbanas</t>
  </si>
  <si>
    <t>Número de provincias con Planes de Acción implementados y que
cumplan los ECA para aire.</t>
  </si>
  <si>
    <r>
      <t>%</t>
    </r>
    <r>
      <rPr>
        <sz val="14"/>
        <color rgb="FF002060"/>
        <rFont val="Arial"/>
        <family val="2"/>
      </rPr>
      <t xml:space="preserve"> de zonas urbanas con niveles de calidad del aire en los estándares adecuados</t>
    </r>
  </si>
  <si>
    <t>Mejorar la recuperacion de espacios degradados</t>
  </si>
  <si>
    <t>% de pasivos ambientales desaparecidos</t>
  </si>
  <si>
    <t xml:space="preserve">Asegurar el tratamiento y disposición final adecuados de los residuos sólidos </t>
  </si>
  <si>
    <t>_________</t>
  </si>
  <si>
    <t>Reducir la degradación de ecosistemas en el ámbito regional.</t>
  </si>
  <si>
    <t>Baja disponibilidad del recurso hidrico para la sostenibilidad de los ecosistemas</t>
  </si>
  <si>
    <t xml:space="preserve">Dsiminuir la vulnerabilidad climática de los ecositemas en el ámbito regional </t>
  </si>
  <si>
    <t>* N° de visitas al SIAR que acceden a información ambiental solicitada / * N° de entidades regionales y órganos desconcentrados en la región que disponen información ambiental solicitada por la ciudadanía en plataformas digitales  * SIAR actualizado y aprobado.                      * Porcentaje de capitales de los GL provinciales integrados al SIAR y conectadas a la red.                                      * Sistemas de información temáticos integrados al SIAR.</t>
  </si>
  <si>
    <t>Mejorar el control de la degradacion de componentes ambientales por actividades mineras no formalizadas</t>
  </si>
  <si>
    <t>*Número de normas legales y de documentos técnicos aprobados e implementados.                                 * Porcentaje de compromiso del IGAC en implementación.
*% de actividades implementadas de la Estrategia de implementación del proceso de la minería ilegal.</t>
  </si>
  <si>
    <t>*Contar con el Reporte de seguimiento y control de la remediación de los pasivos generados por la actividad minera artesanal y pequeña minería.</t>
  </si>
  <si>
    <t xml:space="preserve">Persistencia de la ContamInacion de fuentes de agua                       </t>
  </si>
  <si>
    <r>
      <t xml:space="preserve">*Mejorar </t>
    </r>
    <r>
      <rPr>
        <sz val="14"/>
        <rFont val="Arial Narrow"/>
        <family val="2"/>
      </rPr>
      <t xml:space="preserve"> la recuperacion de espacios degradados</t>
    </r>
  </si>
  <si>
    <t xml:space="preserve"> * TM de Residuos Solidos Tratados y dispuestos adecuadamente                                        *% de los residuos
sólidos no reutilizables
son
tratados y dispuestos
adecuadamente.
</t>
  </si>
  <si>
    <t>% de actividades dell Plan regional de Inversiones en la Gestión de RRSS implementados.</t>
  </si>
  <si>
    <t>Evaluación de impacto ambiental (EIA)</t>
  </si>
  <si>
    <t xml:space="preserve"> Evaluación de impacto ambiental </t>
  </si>
  <si>
    <t>Alteración de la biodiversidad y valor ecológico existente en el ámbito regional</t>
  </si>
  <si>
    <t>Conservar la biodiversidad y valor ecologio  existente en la región</t>
  </si>
  <si>
    <t xml:space="preserve">Aumento de la vulnerabilidad climática de los ecosistemas a nivel regional          </t>
  </si>
  <si>
    <r>
      <t xml:space="preserve">Dsiminuir la vulnerabilidad climática de los ecositemas en el ámbito regional </t>
    </r>
    <r>
      <rPr>
        <sz val="14"/>
        <rFont val="Arial Narrow"/>
        <family val="2"/>
      </rPr>
      <t xml:space="preserve">         </t>
    </r>
  </si>
  <si>
    <t xml:space="preserve">Limitado control del Aumento de la degradacIon ambiental </t>
  </si>
  <si>
    <t xml:space="preserve">  Limitada conciencia y ciudadania ambiental.                                          </t>
  </si>
  <si>
    <t xml:space="preserve">* % de cuerpos de agua con disponibilidad hídrica en el ámbito regional                                                                                              * Hectáreas acondicionadas </t>
  </si>
  <si>
    <r>
      <t>Has. d</t>
    </r>
    <r>
      <rPr>
        <sz val="14"/>
        <rFont val="Arial"/>
        <family val="2"/>
      </rPr>
      <t>e Ecosistemas con accciones de mitigación de cambio climático implementadas</t>
    </r>
  </si>
  <si>
    <t>INFORMACIÓN AMBIENTAL</t>
  </si>
  <si>
    <t xml:space="preserve">FISCALIZACIÓN AMBIENTAL  </t>
  </si>
  <si>
    <r>
      <rPr>
        <sz val="14"/>
        <color rgb="FFFF0000"/>
        <rFont val="Arial Narrow"/>
        <family val="2"/>
      </rPr>
      <t>Nùmero de Tratamiento de Aguas residuales urbanas.</t>
    </r>
    <r>
      <rPr>
        <sz val="14"/>
        <color theme="1"/>
        <rFont val="Arial Narrow"/>
        <family val="2"/>
      </rPr>
      <t xml:space="preserve">                         '</t>
    </r>
    <r>
      <rPr>
        <sz val="14"/>
        <color rgb="FFFF0000"/>
        <rFont val="Arial Narrow"/>
        <family val="2"/>
      </rPr>
      <t xml:space="preserve">Nùmero de Tratamiento de Aguas residuales urbanas CON NUEVA TECNOLOGIA                           Nùmero de capacitaciones a los especialistas                                          Nùmero de Plantas de Aguas Reciduales en funcionamiento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Arial Narrow"/>
        <family val="2"/>
      </rPr>
      <t xml:space="preserve">   </t>
    </r>
  </si>
  <si>
    <r>
      <t xml:space="preserve">ContamInacion del aire en areas urbanas   </t>
    </r>
    <r>
      <rPr>
        <sz val="14"/>
        <color theme="1"/>
        <rFont val="Arial Narrow"/>
        <family val="2"/>
      </rPr>
      <t xml:space="preserve">                </t>
    </r>
  </si>
  <si>
    <r>
      <t xml:space="preserve">Mejorar la capacidad para prevenir y gestionar los </t>
    </r>
    <r>
      <rPr>
        <sz val="14"/>
        <color rgb="FFFF0000"/>
        <rFont val="Arial Narrow"/>
        <family val="2"/>
      </rPr>
      <t>impactos</t>
    </r>
    <r>
      <rPr>
        <sz val="14"/>
        <rFont val="Arial Narrow"/>
        <family val="2"/>
      </rPr>
      <t xml:space="preserve"> ambientales de las inversiones publicas y privadas </t>
    </r>
  </si>
  <si>
    <t>Areas protegidas (Ha)</t>
  </si>
  <si>
    <t>Congreso de la República; MINAM (Dirección General de Ordenamiento Territorial Ambiental); PCM (Unidad Funcional de OT y Gestión de Riesgo de Desastres); ANA; Gobierno Regional; Gobiernos Locales; Población.</t>
  </si>
  <si>
    <t>ORDENAMIENTO TERRITORIAL AMBIENTAL</t>
  </si>
  <si>
    <t>Problema Ambiental Regional</t>
  </si>
  <si>
    <t xml:space="preserve">Gobiernos Locales, DREM,  OEFA </t>
  </si>
  <si>
    <t>Inadecuada gestión integral de los residuos sólidos peligrosos</t>
  </si>
  <si>
    <r>
      <t xml:space="preserve">Inadecuada gestión integral de los residuos sólidos </t>
    </r>
    <r>
      <rPr>
        <sz val="14"/>
        <color rgb="FF002060"/>
        <rFont val="Arial Narrow"/>
        <family val="2"/>
      </rPr>
      <t>no peligrosos</t>
    </r>
  </si>
  <si>
    <t>Limitado control del Aumento de degradacion de componentes ambientales por actividades mineras no formalizadas e ilegales</t>
  </si>
  <si>
    <t>Gobiernos provinciales, distritales, OEFA, DIRESA, DRT, MTC, FEMA, PNP (Policia Ecologica), población, sociedad civil, Asociacion de Recicladores</t>
  </si>
  <si>
    <t xml:space="preserve">DRE, UGEL´s, Institutos, Universidades, Organización de Voluntarios, Organizaciones Civiles, Empresas Privadas, GORE,Municipalidades provinciales y distritales, Medios de Comunicación, población en general, IIEE </t>
  </si>
  <si>
    <t xml:space="preserve">RENAMA, FEMA, AGENCIAS AGRARIAS, POLICIA AMBIENTAL, SERFOR, SERNANP, OEFA, sociedad civil, población en general. </t>
  </si>
  <si>
    <t>Ecosistemas regionales</t>
  </si>
  <si>
    <t>RENAMA, FEMA, AGENCIAS AGRARIAS, POLICIA AMBIENTAL, SERFOR, SERNANP, OEFA, sociedad civil, población en general, Universidades, Instituciones Técnicas.</t>
  </si>
  <si>
    <t xml:space="preserve">RENAMA, ANA, ALA, DRAC, AGENCIAS AGRARIAS, SENAMHI, EPS, ORGANIZACIÓN DE USUSARIOS DE AGUA, sociedad civil, población en general, sociedad civil, población en general. </t>
  </si>
  <si>
    <t>Limitado acceso directo por parte de la ciudadadnía  a la información ambiental actualizada y de interés.</t>
  </si>
  <si>
    <t>Persistencia de la contaminación de fuentes de agua</t>
  </si>
  <si>
    <t>Limitada recuperacion de los espacios degradados  por pasivos ambientales MINEROS</t>
  </si>
  <si>
    <t>Inadecuada gestión integral de los residuos sólidos no peligrosos</t>
  </si>
  <si>
    <t xml:space="preserve">  Limitada conciencia y ciudadania ambiental. </t>
  </si>
  <si>
    <t>EVALUACIÓN DE IMPACTO AMBIENTAL</t>
  </si>
  <si>
    <t>Evaluación de Impacto Ambiental</t>
  </si>
  <si>
    <t xml:space="preserve">Limitada capacidad para identificar, prevenir y gestionar los impactos ambientales de las inversiones publicas y privadas </t>
  </si>
  <si>
    <t xml:space="preserve">Aumento de la vulnerabilidad climática de los ecosistemas a nivel regional    </t>
  </si>
  <si>
    <t>ORDENAMIENTO TERRITORIAL</t>
  </si>
  <si>
    <t xml:space="preserve">Ordenamiento Territorial </t>
  </si>
  <si>
    <t xml:space="preserve">Inadecuado Uso y ocupación de ecosistemas y áreas de interes ambiental 
</t>
  </si>
  <si>
    <t xml:space="preserve"> Hace falta que la Plataforma de Información este actualizada                     </t>
  </si>
  <si>
    <t>- Las entidades y organos que generan información ambiental en la región, no la disponen en medios digitales y/o formatos estandarizados para su disposición e intercambio.                                                            - Limitada gestión de la información ambiental                                                          - Limitada disponibilidad de información ambiental relevante, oportuna y de calidad.</t>
  </si>
  <si>
    <t xml:space="preserve">GORE Cajamarca: GRRNGMA, GRDE, DREM, DRA, DRT, DIREPRO, Órganos Desconcentrados de OEFA, ANA, SERNANP, SERFOR en Cajamarca, Gobiernos Locales de Cajamarca, Universidades, ONGs, Consultoras Ambientales </t>
  </si>
  <si>
    <t xml:space="preserve">*Se necesita un adecuado Presupuesto para las supervisión y fiscalización en materia  ambiental.                                                                                                        </t>
  </si>
  <si>
    <t xml:space="preserve">- Baja implementación y ejecución del PLANEFA por el GORE y algunas Gobiernos Locales                                                                     '-'Falta de compromiso en la implementación, ejecución  y reporte del PLANEFA , por parte de las instituciones involucradas.                                                          - 'Vacios legales de la reglamentación para una adecuada fiscalización      </t>
  </si>
  <si>
    <t xml:space="preserve">*'  Deficiente conocimiento de la normativa  de supervisión, fiscalización  y sanción en materia ambiental por parte de los administrados.                                               *  Deficiente proceso de identificación, supervisión   fiscalización y sanción de zonas donde se desarrolla  pequeña minería y minería artesanal.                                                                     * Falta de compromiso de la implementación, ejecución  y reporte del PLANEFA .                       * Contexto de la pandemia CoVid 19 que limita una fiscalización directa y presencial                </t>
  </si>
  <si>
    <t>Gobiernos locales, DIRESA, DREM, DIREPRO, DIRCETUR, OEFA, FEMA, PNP, Pequeños Mineros y Mineros Artesanales, y mineros informales</t>
  </si>
  <si>
    <r>
      <t xml:space="preserve"> *Escaza capacidad operativa para el control de vertimientos en la fuente receptora                                         *No  existe  Mantenimiento de lnfraestructuras para el manejo de aguas residuales.                                                                                                                                           * No existen</t>
    </r>
    <r>
      <rPr>
        <strike/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 xml:space="preserve">plantas de tratamientos de aguas residuales domésticas  en los diferentes gobiernos locales que cumplan con los estándares de calidad                                                                          +'Falta de Estudios de Tratabilidad de las diferentes tecnologías de tratamiento de aguas residuales                                            '* Las plantas de tratamiento no se cuentan con Laboratorio de analisis.                                                                  * Falta de Línea base de la situación de los cursos de aguas                                                                       </t>
    </r>
  </si>
  <si>
    <t>*La Inadecuada articulación institucional afecta en la mejora de infraestructura y capacitaciones.                                               *Continuidad del vertimiento de aguas residuales en lo cuerpos de agua                                                            * Obras de planta de tratamiento  iniciadas no se concluyen y no cuentan con certificación ambiental EIA (No son recibidas, y estan abandonadas)                                                                            * Falta articular aportes de investigación del entorno académico a la implementación tecnologias para tratamiento de agua residual                                                                                    * Falta de participación de los actores involucrados en la calidad de aguas residuales en espacios participativos para la gestión ambiental                                                                                    * Falta de Profesionales que manejen el tratamiento de aguas residuales                                                                 - Debil normatividad en LMP (uso de P y N)</t>
  </si>
  <si>
    <t>Gobiernos locales, DREM,  ANA, AAA, ALAs, OEFA, EPSS, JAAS, Junta de Regantes, Universidades, Institutos</t>
  </si>
  <si>
    <t>*'No existe  Identificacion de fuentes y actividades emisoras de gases contaminantes (fijas y móviles).                                                * 'No se cuenta con  Planes de Acción implementado que cumplan con los ECAs para el Aire.                                                  * 'No existen proyectos referidos a captura de carbono.                                                           + Escazos equipos para el monitoreo de la calidad del aire                                                  * Falta de Mantenimiento de los equipos de monitoreo existentes</t>
  </si>
  <si>
    <t>Deficiente fiscalización y operativización de normas locales y regionales que regulen emisiones gaseosas.                                                             - Falta de medidas que promuevan la movilidad sostenible (ciclovias, transporte masivo)</t>
  </si>
  <si>
    <t xml:space="preserve">Limitada Identificacion de tipos de Pasivos Ambientales                                                                * Escazos Planes de remediacion de  de Pasivos Ambientales.                                                                    *No existe  Estrategia Regional de Remediacion de Pasivos Ambientales      </t>
  </si>
  <si>
    <t>* No se cumple protocolos para manejo adecuado de pasivos.                                                         * El 45 % de pasivos no cuentan con responsables ni con estudios ambientales                                                                                * Deficiente proceso de asignación presupuestal para la remediación de pasivos ambientales                                                            * En algunos casos la población se opone a las acciones para la remediación ambiental (intereses propios)</t>
  </si>
  <si>
    <t>´- No se dispone de presupuesto.                                            
- No se cuenta con  un programa de segregación integral de RRSS in situ. 
- No existe  un programa integral de tratamiento de residuos orgánicos urbanos e industriales.                                            - 'No se cuenta con rellenos sanitarios provinciales ni distritales que cumplan con la normativa                                                                      - Falta de tecnoclogía para acelerar el proceso de tratamiento de residuos sólidos (procesos de degradación de RRSS para convertirlos en compost)                                        - Limitada capacitación con respecto a las tecnologias para el tratamiento de RRSS segregación en fuente y disposición final.                                        - Falata conocer los impactos al ambiente de la falta de tratamiento de RRSS</t>
  </si>
  <si>
    <t xml:space="preserve">
- Los segregadores de RRSS realizan dicha actividad bajo condiciones insalubres y baja remuneración.                                   - 'No se realiza la recolección de los residuos de construcción por parte de quienes los generan.                                                     - No existe  educación ambiental en todos los niveles.                                                                                    - Ausencia de una Política de segregación en fuente                                                          - 'Carencia de espacios para disposición de los residuos hospitalarios.                                                                       - Falta de participación de los actores involucrados en el tratamiento de residuos sólidos en espacios participativos para la gestión ambiental                                                                                       - Falta de incentivos al ciudadano para involucrarse en el manejo sostenible de RRSS</t>
  </si>
  <si>
    <t>*No se cuenta con presupuesto para la implementación de programas en educación, cultura y ciudadanía  ambiental.                                                                                            * Limitadas capacidades operativas de las Instituciones educativas para implementar los programas de educación, cultura y ciudadanía ambiental.                                                                                      - Falta de difusión de la normatividad regional y nacional en educación ambiental</t>
  </si>
  <si>
    <t xml:space="preserve"> Mejorar la sensibilizaciòn  y cultura ambiental para la protección de los recursos naturales y control de la calidad ambiental</t>
  </si>
  <si>
    <t>- Inadecuada capacidad logistica por parte de las consultoras para realizar la evaluacion de impacto ambiental                                                                                           - No existe equipos adecuados para evaluar los estudios de impacto ambiental (EsIA)</t>
  </si>
  <si>
    <t xml:space="preserve">* Limitado  acceso a  la informacion de los EsIA                                      *Estudios de impacto ambiental con información no precisa                                                                             *Proceso de desentralizacion de funciones  no concluido.                                                                                                           * Limitada transparencia para seleccionar las consultoras ambientales que realizan los EIA.                                                       - Limitado proceso de certificación ambiental por parte de las Direcciones Regionales.                                              - Limitado proceso de supervisión ambiental por parte de las Direcciones Regionales.                    </t>
  </si>
  <si>
    <t>DREM, DIREPRO, CONSULTORAS AMBIENTALES, Sectores: PRODUCCION, MINERIA , MINAN,  OEFA , MINEN, SENACE, comunidades campesinas, ciudadanía, MINAGRI, ANA, SERNANP, MiNSA, SERFOR, FEMA.</t>
  </si>
  <si>
    <t>Deficiente recuros económicos para la gestión de Áreas  de Conservación Regional                                                                                                                                                                                                            * Falta identificar la diversidad de RRNN en Cajamarca  a más detalle (Meso y Micro Zonificación)                                                                                          * Limitada implementación de los Planes de Manejo de Areas de Conservación</t>
  </si>
  <si>
    <t>*'Débil proceso de descentralización de funciones.                                                                                                            *Incremento de la presión antrópica sobre los ecosistemas Naturales.                                                                                        * Falta de promoción de ecoturismo</t>
  </si>
  <si>
    <r>
      <t xml:space="preserve"> No se tiene planificadas ni implementado las acciones en Ecosistemas degradados </t>
    </r>
    <r>
      <rPr>
        <sz val="14"/>
        <color theme="1"/>
        <rFont val="Arial Narrow"/>
        <family val="2"/>
      </rPr>
      <t xml:space="preserve">identificados                                                                                  + No se cuenta con la actualización de los ecosistemas degradados                                                   - Falta implementar mecanismos como MERESE
</t>
    </r>
  </si>
  <si>
    <t xml:space="preserve">*Limitada restauración de ecosistemas degradados.                                                                                                *Limitada promoción del saneamientos físico y legal de las propiedades rurales.                                                                             * Falta identificar empresas que afectan los ecosistemas                                                                                                        * Quema de pastizales para la agricultura                                                                    </t>
  </si>
  <si>
    <t>Limitada infraestrura verde para el almacenamiento natural del recurso hídrico.                                                                                          * Falta fomentar la conservación de ecosistemas acuaticos (Lagunas de Alto Perú)                                                                                                   - Falta inventario de recursos hidricos y fuentes de aguas para dar sostenibilidad</t>
  </si>
  <si>
    <t>*No se gestiona eficientemente el recurso hídrico considerando las temporadas de avenida y estiaje.                                                                                        *Escasez del recurso hídrico para los diversos usos                                                                                                         * Inadecuado tratamiento de aguas residuales Región Cajamarca.                                                                       * Falta de aprovechamiento sostenible de espacios para cosechas de aguas                                                                        * Limitada normatividad clara respecto a la cantidad del recurso hídrico a usar o verter (efectos en napa freática).</t>
  </si>
  <si>
    <t>- Limitado acceso a datos históricos de temperaturas mínimas y máximas, y precipitaciones. 
- Escasa información cuantitativa sobre la variación de la temperatura en la Región Cajamarca, no permite una gestión sostenible de los recursos naturales.
- Escasa información sobre los cambios de intensidad y distribución espacial de las precipitaciones en la Región Cajamarca.                                                               - Falta más estaciones meteorológicas e hidrológicas automatizadas para generar mayor información climática en tiempo real, en cuencas prioritarias                                                                  - Falta de modelamientos para predecir el comportamiento climático en la región                                                       - Falta de Estrategia de Medidas de Mitigación y Adaptación (Estimación de GEI, y la generación de estos)</t>
  </si>
  <si>
    <t xml:space="preserve">Limitada planificación y gestión sostenible de los recursos naturales  en la región Cajamarca.                                                                                                  * Ocupacion de espacios frajiles ambientales
 </t>
  </si>
  <si>
    <t>* Potencialidades y limitaciones ambientales del territorio identificado con limitaciones para su aplicabilidad</t>
  </si>
  <si>
    <t>*Vacíos normativos para el uso del territorio, especialmente en ecosistemas frágiles (ejemplo: explotación de turba en la Jalca y Páramos)
*Vacío normativo para la gestión de cabeceras de cuenca.A la fecha no se tiene normado el proceso de Ordenamiento Territorial.
*Por Ley N° 30230 se quita carácter vinculante de la ZEE y OT.</t>
  </si>
  <si>
    <t xml:space="preserve">*Limitado control  de la degradacIon ambiental </t>
  </si>
  <si>
    <t>Limitado control  de degradacion de componentes ambientales por actividades mineras no formalizadas e ilegales</t>
  </si>
  <si>
    <r>
      <t>* M</t>
    </r>
    <r>
      <rPr>
        <b/>
        <sz val="14"/>
        <color rgb="FF002060"/>
        <rFont val="Arial Narrow"/>
        <family val="2"/>
      </rPr>
      <t>inería informal.</t>
    </r>
  </si>
  <si>
    <r>
      <t xml:space="preserve">Limitado control de la degradación ambiental </t>
    </r>
    <r>
      <rPr>
        <sz val="14"/>
        <color rgb="FF7030A0"/>
        <rFont val="Arial Narrow"/>
        <family val="2"/>
      </rPr>
      <t>por las actividades económicas que se ejecutan en el ámbito regional</t>
    </r>
  </si>
  <si>
    <r>
      <t xml:space="preserve"> Mineria </t>
    </r>
    <r>
      <rPr>
        <b/>
        <sz val="12"/>
        <color rgb="FF7030A0"/>
        <rFont val="Arial Narrow"/>
        <family val="2"/>
      </rPr>
      <t>Informal</t>
    </r>
  </si>
  <si>
    <t>Limitado control  de degradación de componentes ambientales por actividades mineras no formalizadas</t>
  </si>
  <si>
    <t>Contaminación del aire en áreas urbanas y vias interurbanas</t>
  </si>
  <si>
    <t>Areas de Conservación</t>
  </si>
  <si>
    <r>
      <rPr>
        <strike/>
        <sz val="14"/>
        <rFont val="Arial Narrow"/>
        <family val="2"/>
      </rPr>
      <t>Baja</t>
    </r>
    <r>
      <rPr>
        <sz val="14"/>
        <rFont val="Arial Narrow"/>
        <family val="2"/>
      </rPr>
      <t xml:space="preserve"> </t>
    </r>
    <r>
      <rPr>
        <sz val="14"/>
        <color rgb="FF7030A0"/>
        <rFont val="Arial Narrow"/>
        <family val="2"/>
      </rPr>
      <t>Decremento de la</t>
    </r>
    <r>
      <rPr>
        <sz val="14"/>
        <rFont val="Arial Narrow"/>
        <family val="2"/>
      </rPr>
      <t xml:space="preserve"> disponibilidad del recurso hidrico para la sostenibilidad de los ecosistemas</t>
    </r>
  </si>
  <si>
    <t>Inadecuado Uso y ocupación de ecosistemas y áreas de interes ambiental</t>
  </si>
  <si>
    <r>
      <rPr>
        <sz val="14"/>
        <color rgb="FF002060"/>
        <rFont val="Arial Narrow"/>
        <family val="2"/>
      </rPr>
      <t xml:space="preserve">Asegurar la </t>
    </r>
    <r>
      <rPr>
        <sz val="14"/>
        <rFont val="Arial Narrow"/>
        <family val="2"/>
      </rPr>
      <t>disponibilidad del recurso hidrico para la sostenibilidad de los ecosistemas</t>
    </r>
  </si>
  <si>
    <r>
      <t xml:space="preserve">'Mejorar el control de la degradacion de componentes ambientales por actividades mineras no formalizadas                                                                                                                                                                        </t>
    </r>
    <r>
      <rPr>
        <sz val="14"/>
        <color rgb="FF002060"/>
        <rFont val="Arial Narrow"/>
        <family val="2"/>
      </rPr>
      <t>*Mejorar la gestión ambiental de la pequeña minería y minería  artesanal, contribuyendo a su formalización y control efectivo.</t>
    </r>
    <r>
      <rPr>
        <sz val="14"/>
        <color theme="1"/>
        <rFont val="Arial Narrow"/>
        <family val="2"/>
      </rPr>
      <t xml:space="preserve">
</t>
    </r>
  </si>
  <si>
    <r>
      <t>*Asegurar la cobertura total del tratamiento y reuso de las aguas residuales en el ámbito urbano y ampliar su cobertura al ambito rural                                                                                         +Mejorar la</t>
    </r>
    <r>
      <rPr>
        <strike/>
        <sz val="14"/>
        <color rgb="FF002060"/>
        <rFont val="Arial Narrow"/>
        <family val="2"/>
      </rPr>
      <t xml:space="preserve"> Inadecuada </t>
    </r>
    <r>
      <rPr>
        <sz val="14"/>
        <color rgb="FF002060"/>
        <rFont val="Arial Narrow"/>
        <family val="2"/>
      </rPr>
      <t>infraestructura para el manejo de aguas residuales.(no es una acciòn)</t>
    </r>
  </si>
  <si>
    <t>*Concertar, formular e implementar la Estrategia Regional de Remediación de Pasivos Ambientales.</t>
  </si>
  <si>
    <t>* Diseñar e Implementar el Plan regional de Inversiones en la Gestión de RRSS.</t>
  </si>
  <si>
    <t>* 'Alcanzar la protección legal de los ecosistemas naturales en un plazo de 05 años.                                                                                                         *' Elaboración de expedientes técnicos que sustente la protección legal de los ecosistemas naturales.</t>
  </si>
  <si>
    <t>* Lograr la restauración del 30% de los ecosistemas degradados identificados en un largo plazo.                                                               * Elaboración y ejecución de proyectos y actividades de restauración de ecosistemas degradados</t>
  </si>
  <si>
    <t xml:space="preserve">Mejorar la capacidad para prevenir y gestionar los impactos ambientales de las inversiones publicas y privadas </t>
  </si>
  <si>
    <r>
      <rPr>
        <sz val="14"/>
        <rFont val="Arial Narrow"/>
        <family val="2"/>
      </rPr>
      <t xml:space="preserve">Optimizar el </t>
    </r>
    <r>
      <rPr>
        <sz val="14"/>
        <color theme="1"/>
        <rFont val="Arial Narrow"/>
        <family val="2"/>
      </rPr>
      <t xml:space="preserve">Uso y ocupación de ecosistemas y áreas de interes ambiental </t>
    </r>
  </si>
  <si>
    <t xml:space="preserve"> Objetivo Estratégico Regional (OER)</t>
  </si>
  <si>
    <t>Acción Estratégica Regionales (AER)</t>
  </si>
  <si>
    <r>
      <t xml:space="preserve">Limitado acceso directo por parte de la ciudadanía  a la información ambiental </t>
    </r>
    <r>
      <rPr>
        <sz val="14"/>
        <color theme="1"/>
        <rFont val="Arial Narrow"/>
        <family val="2"/>
      </rPr>
      <t xml:space="preserve"> </t>
    </r>
  </si>
  <si>
    <t>Mejorar el acceso directo por parte de la ciudadanía  a la información ambiental actualizada y de interes.</t>
  </si>
  <si>
    <r>
      <t xml:space="preserve">* 'Mejorar el acceso directo por parte de la ciudadanía  a la información ambiental actualizada y de interes.                                                                                                                                                                                              </t>
    </r>
    <r>
      <rPr>
        <sz val="14"/>
        <color rgb="FF002060"/>
        <rFont val="Arial Narrow"/>
        <family val="2"/>
      </rPr>
      <t>'*Consolidar el Sistema Regional de Información Ambiental (SIAR), brindando el acceso libre y efectivo a la información.</t>
    </r>
    <r>
      <rPr>
        <sz val="14"/>
        <color theme="1"/>
        <rFont val="Arial Narrow"/>
        <family val="2"/>
      </rPr>
      <t xml:space="preserve">
</t>
    </r>
  </si>
  <si>
    <t>Indicador del OER</t>
  </si>
  <si>
    <t>Indicador de las AER</t>
  </si>
  <si>
    <t xml:space="preserve">Meta al 2030 </t>
  </si>
  <si>
    <t>MATRIZ DE PRIORIZACIÓN DE PROBLEMAS AMBIENTALES DEL AMBITO REGIONAL DE CAJAMARCA</t>
  </si>
  <si>
    <t xml:space="preserve">Mejorar el control y la supervisión de la degradacIon ambiental de las actividades productivas </t>
  </si>
  <si>
    <r>
      <t xml:space="preserve">* Mejorar el control de la degradacIon ambiental de las actividades productivas.                                                                                                                                                                                          * Mejorar el equipamiento para monitoreo de la degradacion ambiental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rgb="FF002060"/>
        <rFont val="Arial Narrow"/>
        <family val="2"/>
      </rPr>
      <t xml:space="preserve">'*Fortalecer el ejercicio de la Fiscalización Ambiental y los mecanismos de participación en la región.
*Aumentar el Número supervisiones y fiscalizaciones ambientales  a ejecutarse en los  PLANEFA                                                                                              </t>
    </r>
  </si>
  <si>
    <t xml:space="preserve">*Prevenir y controlar la contaminación atmosférica .                                       Aumento de monitoreo de aire  </t>
  </si>
  <si>
    <r>
      <t xml:space="preserve">* Mejorar la sensibilizaciòn y cultura ambiental para la protección de los recursos naturales y control de la calidad ambiental                                                                                      </t>
    </r>
    <r>
      <rPr>
        <sz val="14"/>
        <color rgb="FF002060"/>
        <rFont val="Arial Narrow"/>
        <family val="2"/>
      </rPr>
      <t>'*Fortalecer la aplicación del enfoque ambiental en las Instituciones Educativas en el marco de la educación para el desarrollo sostenible.</t>
    </r>
  </si>
  <si>
    <t>* 'Identificar y acondicionar en un largo plazo los ecosistemas para favorecer la recarga hídrica y el almacenamiento natural del recurso hídrico.                                                                                                                                           *'Elaboración y ejecución de proyectos de regulación y recarga hídrica.</t>
  </si>
  <si>
    <t>* Implementar estaciones meteorológicas para el monitoreo y proyección meteorológicas.                                                                                                                                 * Implementar actas de intención con el sector privada para el uso de sistema de moniteros instaladas.                                                                                                                                                                                                   'Lograr en un mediano plazo la determinación  de la variación de las temperatura maximas y minimas, y las precipitaciones en la Región Cajamarca.                                                                                                                                    *'Análisis de consistencia y procesamiento de datos históricos de temperaturas y precipitaciones.</t>
  </si>
  <si>
    <r>
      <rPr>
        <sz val="14"/>
        <rFont val="Arial Narrow"/>
        <family val="2"/>
      </rPr>
      <t xml:space="preserve">* Optimizar el Uso y ocupación de ecosistemas y áreas de interes ambiental                                </t>
    </r>
    <r>
      <rPr>
        <sz val="14"/>
        <color rgb="FF002060"/>
        <rFont val="Arial Narrow"/>
        <family val="2"/>
      </rPr>
      <t xml:space="preserve">                                                                                                             * Formular e implementar el plan de ordenamiento territorial o plan de ordenamiento territorial ambiental                                                                                                                               * Contar con los estudios especializados y el Diagnóstico Integrado del Territorio.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</si>
  <si>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Conservar la biodiversidad y valor ecologio de las areas  protegida existente en la región</t>
  </si>
  <si>
    <t>% de actividades de la Estrategia Regional de Remediación de Pasivos Ambientales implementados.  
Número de Planes de Descontaminación elaborados y aprobados.
Número de Planes de Descontaminación implementados.</t>
  </si>
  <si>
    <r>
      <t>*% de avance de los procesos de certificación ambiental                     *N</t>
    </r>
    <r>
      <rPr>
        <sz val="14"/>
        <color rgb="FF002060"/>
        <rFont val="Arial"/>
        <family val="2"/>
      </rPr>
      <t>°</t>
    </r>
    <r>
      <rPr>
        <sz val="8.9499999999999993"/>
        <color rgb="FF002060"/>
        <rFont val="Arial Narrow"/>
        <family val="2"/>
      </rPr>
      <t xml:space="preserve"> </t>
    </r>
    <r>
      <rPr>
        <sz val="14"/>
        <color rgb="FF002060"/>
        <rFont val="Arial Narrow"/>
        <family val="2"/>
      </rPr>
      <t>de proyectos de inversión con plan de manejo ambiental que vienen siendo implementados                                                               *N</t>
    </r>
    <r>
      <rPr>
        <sz val="14"/>
        <color rgb="FF002060"/>
        <rFont val="Arial"/>
        <family val="2"/>
      </rPr>
      <t>°</t>
    </r>
    <r>
      <rPr>
        <sz val="14"/>
        <color rgb="FF002060"/>
        <rFont val="Arial Narrow"/>
        <family val="2"/>
      </rPr>
      <t xml:space="preserve"> de EsIA con información precisa y puesta en las plataformas digitales</t>
    </r>
  </si>
  <si>
    <t>* XXXXX visitas al SIAR                                                                      *XX de entidades y/o organos desconcentrados *Se consolida el SIAR en
 el 70% de las provincias, las cuáles cuentan o implementan
sistemas de información ambiental,
en sus ámbitos
correspondientes con la
integración de los principales sistemas de información temáticos.</t>
  </si>
  <si>
    <t xml:space="preserve">Contar con  65% de  Tratamiento de Aguas Residuales en la Region
Tener plantas de tratamiento con nueva tecnología.
Contar con el 70% de personas capacitadas en gestión de Aguas Residuales.                                               60 % de Personal capacitado                </t>
  </si>
  <si>
    <r>
      <t xml:space="preserve">25 Estaciones </t>
    </r>
    <r>
      <rPr>
        <i/>
        <sz val="14"/>
        <color rgb="FF002060"/>
        <rFont val="Arial Narrow"/>
        <family val="2"/>
      </rPr>
      <t>(es meta de la AET, falta señalar meta del OET)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</si>
</sst>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4" tint="-0.249977111117893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rgb="FF000000"/>
      <name val="Calibri"/>
      <family val="2"/>
      <scheme val="minor"/>
    </font>
    <font>
      <strike/>
      <sz val="14"/>
      <color theme="1"/>
      <name val="Arial Narrow"/>
      <family val="2"/>
    </font>
    <font>
      <sz val="14"/>
      <color rgb="FF002060"/>
      <name val="Arial Narrow"/>
      <family val="2"/>
    </font>
    <font>
      <strike/>
      <sz val="14"/>
      <name val="Arial Narrow"/>
      <family val="2"/>
    </font>
    <font>
      <sz val="14"/>
      <color rgb="FF002060"/>
      <name val="Arial"/>
      <family val="2"/>
    </font>
    <font>
      <sz val="14"/>
      <name val="Arial"/>
      <family val="2"/>
    </font>
    <font>
      <sz val="14"/>
      <color rgb="FFFF0000"/>
      <name val="Arial Narrow"/>
      <family val="2"/>
    </font>
    <font>
      <sz val="11"/>
      <color rgb="FF000000"/>
      <name val="Calibri"/>
      <family val="2"/>
      <charset val="1"/>
    </font>
    <font>
      <sz val="14"/>
      <color rgb="FF000000"/>
      <name val="Arial Narrow"/>
      <family val="2"/>
      <charset val="1"/>
    </font>
    <font>
      <b/>
      <sz val="14"/>
      <color rgb="FF002060"/>
      <name val="Arial Narrow"/>
      <family val="2"/>
    </font>
    <font>
      <sz val="14"/>
      <color rgb="FF7030A0"/>
      <name val="Arial Narrow"/>
      <family val="2"/>
    </font>
    <font>
      <b/>
      <sz val="12"/>
      <color rgb="FF7030A0"/>
      <name val="Arial Narrow"/>
      <family val="2"/>
    </font>
    <font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trike/>
      <sz val="14"/>
      <color rgb="FF002060"/>
      <name val="Arial Narrow"/>
      <family val="2"/>
    </font>
    <font>
      <sz val="8.9499999999999993"/>
      <color rgb="FF002060"/>
      <name val="Arial Narrow"/>
      <family val="2"/>
    </font>
    <font>
      <i/>
      <sz val="14"/>
      <color rgb="FF00206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222">
    <xf numFmtId="0" fontId="0" fillId="0" borderId="0" xfId="0"/>
    <xf numFmtId="0" fontId="3" fillId="9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4" fillId="4" borderId="1" xfId="0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6" fillId="0" borderId="2" xfId="0" quotePrefix="1" applyFont="1" applyBorder="1" applyAlignment="1">
      <alignment vertical="center" wrapText="1"/>
    </xf>
    <xf numFmtId="0" fontId="16" fillId="0" borderId="1" xfId="0" quotePrefix="1" applyFont="1" applyBorder="1" applyAlignment="1">
      <alignment vertical="center" wrapText="1"/>
    </xf>
    <xf numFmtId="0" fontId="12" fillId="0" borderId="0" xfId="0" applyFont="1"/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21" fillId="0" borderId="1" xfId="0" quotePrefix="1" applyFont="1" applyBorder="1" applyAlignment="1">
      <alignment horizontal="left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vertical="center" wrapText="1"/>
    </xf>
    <xf numFmtId="0" fontId="6" fillId="0" borderId="5" xfId="0" quotePrefix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0" fillId="0" borderId="2" xfId="0" quotePrefix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0" fontId="4" fillId="9" borderId="0" xfId="0" quotePrefix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9" fillId="9" borderId="13" xfId="0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center" vertical="center" wrapText="1"/>
    </xf>
    <xf numFmtId="0" fontId="31" fillId="0" borderId="2" xfId="0" quotePrefix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center" vertical="center" wrapText="1"/>
    </xf>
    <xf numFmtId="0" fontId="34" fillId="0" borderId="1" xfId="0" quotePrefix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left" vertical="center" wrapText="1"/>
    </xf>
    <xf numFmtId="0" fontId="20" fillId="0" borderId="2" xfId="0" quotePrefix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1" xfId="0" quotePrefix="1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left" vertical="center" wrapText="1"/>
    </xf>
    <xf numFmtId="0" fontId="20" fillId="0" borderId="5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7" fillId="0" borderId="5" xfId="0" quotePrefix="1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1" fillId="0" borderId="2" xfId="0" quotePrefix="1" applyFont="1" applyBorder="1" applyAlignment="1">
      <alignment horizontal="center" vertical="center" wrapText="1"/>
    </xf>
    <xf numFmtId="0" fontId="31" fillId="0" borderId="4" xfId="0" quotePrefix="1" applyFont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6" fillId="0" borderId="13" xfId="0" quotePrefix="1" applyFont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0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cuments\TDOCUMENTOS\TEMP\Formato%20Matriz%20Prioridades%20Ambientales%20Regionales-SGRNYA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Planificación"/>
      <sheetName val="Matriz Priorización "/>
      <sheetName val="Hoja1"/>
    </sheetNames>
    <sheetDataSet>
      <sheetData sheetId="0">
        <row r="9">
          <cell r="D9" t="str">
            <v>Limitada conservación de los ecosistemas naturales.</v>
          </cell>
        </row>
        <row r="10">
          <cell r="D10" t="str">
            <v>Limitada restauración de ecosistemas degradados.</v>
          </cell>
        </row>
        <row r="11">
          <cell r="E11" t="str">
            <v>Escases temporal de agua para los diversos usos en la Región Cajamarca.</v>
          </cell>
        </row>
        <row r="12">
          <cell r="E12" t="str">
            <v>Escasa información cuantitativa sobre la variación de la temperatura en la Región Cajamarca, no permite una gestión sostenible de los recursos naturales.</v>
          </cell>
        </row>
        <row r="13">
          <cell r="E13" t="str">
            <v>Escasa información sobre los cambios de intensidad y distribución espacial de las precipitaciones en la Región Cajamarca.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10"/>
  <sheetViews>
    <sheetView tabSelected="1" zoomScale="44" zoomScaleNormal="44" workbookViewId="0">
      <pane ySplit="5" topLeftCell="A6" activePane="bottomLeft" state="frozen"/>
      <selection activeCell="B1" sqref="B1"/>
      <selection pane="bottomLeft" activeCell="F7" sqref="F7"/>
    </sheetView>
  </sheetViews>
  <sheetFormatPr baseColWidth="10" defaultRowHeight="18" x14ac:dyDescent="0.25"/>
  <cols>
    <col min="1" max="1" width="9.28515625" style="14" customWidth="1"/>
    <col min="2" max="2" width="46.85546875" style="14" customWidth="1"/>
    <col min="3" max="3" width="42" style="14" customWidth="1"/>
    <col min="4" max="4" width="46.140625" style="14" customWidth="1"/>
    <col min="5" max="5" width="48.140625" style="14" customWidth="1"/>
    <col min="6" max="6" width="27" style="14" customWidth="1"/>
    <col min="7" max="7" width="25.42578125" style="14" customWidth="1"/>
    <col min="8" max="8" width="15.85546875" style="14" customWidth="1"/>
    <col min="9" max="9" width="27.85546875" style="14" customWidth="1"/>
    <col min="10" max="10" width="23" style="14" customWidth="1"/>
    <col min="11" max="11" width="26.7109375" style="14" customWidth="1"/>
    <col min="12" max="12" width="21.140625" style="14" customWidth="1"/>
    <col min="13" max="13" width="24.42578125" style="14" customWidth="1"/>
    <col min="14" max="14" width="24.85546875" style="14" customWidth="1"/>
    <col min="15" max="15" width="70.140625" style="14" customWidth="1"/>
    <col min="16" max="16" width="36.42578125" style="14" customWidth="1"/>
    <col min="17" max="17" width="44.42578125" style="14" customWidth="1"/>
    <col min="18" max="18" width="49.7109375" style="14" customWidth="1"/>
    <col min="19" max="61" width="11.42578125" style="14"/>
    <col min="62" max="62" width="44.7109375" style="14" customWidth="1"/>
    <col min="63" max="105" width="11.42578125" style="14"/>
    <col min="106" max="106" width="10.5703125" style="14" customWidth="1"/>
    <col min="107" max="107" width="11.42578125" style="14" hidden="1" customWidth="1"/>
    <col min="108" max="108" width="68" style="14" customWidth="1"/>
    <col min="109" max="16384" width="11.42578125" style="14"/>
  </cols>
  <sheetData>
    <row r="1" spans="1:64" s="8" customFormat="1" x14ac:dyDescent="0.25">
      <c r="A1" s="181" t="s">
        <v>213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</row>
    <row r="2" spans="1:64" s="8" customFormat="1" ht="0.75" customHeight="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1:64" s="8" customFormat="1" hidden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64" s="7" customFormat="1" ht="49.5" customHeight="1" x14ac:dyDescent="0.25">
      <c r="A4" s="184" t="s">
        <v>35</v>
      </c>
      <c r="B4" s="183" t="s">
        <v>48</v>
      </c>
      <c r="C4" s="183" t="s">
        <v>45</v>
      </c>
      <c r="D4" s="185" t="s">
        <v>6</v>
      </c>
      <c r="E4" s="185"/>
      <c r="F4" s="185"/>
      <c r="G4" s="185"/>
      <c r="H4" s="186" t="s">
        <v>5</v>
      </c>
      <c r="I4" s="186"/>
      <c r="J4" s="187" t="s">
        <v>10</v>
      </c>
      <c r="K4" s="187"/>
      <c r="L4" s="189" t="s">
        <v>4</v>
      </c>
      <c r="M4" s="189"/>
      <c r="N4" s="188" t="s">
        <v>3</v>
      </c>
      <c r="O4" s="188"/>
      <c r="P4" s="188"/>
      <c r="Q4" s="188"/>
      <c r="R4" s="188"/>
    </row>
    <row r="5" spans="1:64" s="7" customFormat="1" ht="65.099999999999994" customHeight="1" x14ac:dyDescent="0.25">
      <c r="A5" s="184"/>
      <c r="B5" s="183"/>
      <c r="C5" s="183"/>
      <c r="D5" s="2" t="s">
        <v>29</v>
      </c>
      <c r="E5" s="2" t="s">
        <v>30</v>
      </c>
      <c r="F5" s="2" t="s">
        <v>132</v>
      </c>
      <c r="G5" s="2" t="s">
        <v>0</v>
      </c>
      <c r="H5" s="3" t="s">
        <v>1</v>
      </c>
      <c r="I5" s="3" t="s">
        <v>2</v>
      </c>
      <c r="J5" s="5" t="s">
        <v>11</v>
      </c>
      <c r="K5" s="5" t="s">
        <v>12</v>
      </c>
      <c r="L5" s="4" t="s">
        <v>8</v>
      </c>
      <c r="M5" s="4" t="s">
        <v>7</v>
      </c>
      <c r="N5" s="6" t="s">
        <v>205</v>
      </c>
      <c r="O5" s="6" t="s">
        <v>206</v>
      </c>
      <c r="P5" s="6" t="s">
        <v>210</v>
      </c>
      <c r="Q5" s="63" t="s">
        <v>211</v>
      </c>
      <c r="R5" s="6" t="s">
        <v>212</v>
      </c>
      <c r="BI5" s="126"/>
      <c r="BJ5" s="127"/>
      <c r="BK5" s="126"/>
      <c r="BL5" s="126"/>
    </row>
    <row r="6" spans="1:64" ht="222" customHeight="1" x14ac:dyDescent="0.25">
      <c r="A6" s="9">
        <v>1</v>
      </c>
      <c r="B6" s="38" t="s">
        <v>124</v>
      </c>
      <c r="C6" s="39" t="s">
        <v>24</v>
      </c>
      <c r="D6" s="10" t="s">
        <v>155</v>
      </c>
      <c r="E6" s="52" t="s">
        <v>156</v>
      </c>
      <c r="F6" s="10" t="s">
        <v>207</v>
      </c>
      <c r="G6" s="60" t="s">
        <v>157</v>
      </c>
      <c r="H6" s="12">
        <v>3</v>
      </c>
      <c r="I6" s="83" t="str">
        <f>F6</f>
        <v xml:space="preserve">Limitado acceso directo por parte de la ciudadanía  a la información ambiental  </v>
      </c>
      <c r="J6" s="83" t="s">
        <v>208</v>
      </c>
      <c r="K6" s="83" t="s">
        <v>22</v>
      </c>
      <c r="L6" s="132" t="s">
        <v>28</v>
      </c>
      <c r="M6" s="132"/>
      <c r="N6" s="17" t="s">
        <v>102</v>
      </c>
      <c r="O6" s="78" t="s">
        <v>209</v>
      </c>
      <c r="P6" s="77" t="s">
        <v>102</v>
      </c>
      <c r="Q6" s="142" t="s">
        <v>106</v>
      </c>
      <c r="R6" s="142" t="s">
        <v>224</v>
      </c>
      <c r="BI6" s="128"/>
      <c r="BJ6" s="129"/>
      <c r="BK6" s="128"/>
      <c r="BL6" s="128"/>
    </row>
    <row r="7" spans="1:64" ht="240.75" customHeight="1" x14ac:dyDescent="0.25">
      <c r="A7" s="59">
        <v>2</v>
      </c>
      <c r="B7" s="173" t="s">
        <v>125</v>
      </c>
      <c r="C7" s="61" t="s">
        <v>33</v>
      </c>
      <c r="D7" s="62" t="s">
        <v>158</v>
      </c>
      <c r="E7" s="62" t="s">
        <v>159</v>
      </c>
      <c r="F7" s="92" t="s">
        <v>186</v>
      </c>
      <c r="G7" s="57" t="s">
        <v>23</v>
      </c>
      <c r="H7" s="103">
        <v>3</v>
      </c>
      <c r="I7" s="69" t="s">
        <v>120</v>
      </c>
      <c r="J7" s="106" t="s">
        <v>214</v>
      </c>
      <c r="K7" s="83" t="s">
        <v>20</v>
      </c>
      <c r="L7" s="179" t="s">
        <v>28</v>
      </c>
      <c r="M7" s="179"/>
      <c r="N7" s="77" t="s">
        <v>102</v>
      </c>
      <c r="O7" s="139" t="s">
        <v>215</v>
      </c>
      <c r="P7" s="77" t="s">
        <v>102</v>
      </c>
      <c r="Q7" s="148" t="s">
        <v>93</v>
      </c>
      <c r="R7" s="141" t="s">
        <v>34</v>
      </c>
      <c r="BI7" s="128"/>
      <c r="BJ7" s="129"/>
      <c r="BK7" s="128"/>
      <c r="BL7" s="128"/>
    </row>
    <row r="8" spans="1:64" ht="59.25" hidden="1" customHeight="1" x14ac:dyDescent="0.25">
      <c r="A8" s="9">
        <v>4</v>
      </c>
      <c r="B8" s="174"/>
      <c r="C8" s="40"/>
      <c r="D8" s="10" t="s">
        <v>32</v>
      </c>
      <c r="E8" s="10" t="s">
        <v>31</v>
      </c>
      <c r="F8" s="10"/>
      <c r="G8" s="12" t="s">
        <v>23</v>
      </c>
      <c r="H8" s="12"/>
      <c r="I8" s="12"/>
      <c r="J8" s="34"/>
      <c r="K8" s="83"/>
      <c r="L8" s="180"/>
      <c r="M8" s="180"/>
      <c r="N8" s="72"/>
      <c r="O8" s="12"/>
      <c r="P8" s="74"/>
      <c r="Q8" s="142"/>
      <c r="R8" s="144" t="s">
        <v>92</v>
      </c>
      <c r="BI8" s="128"/>
      <c r="BJ8" s="129"/>
      <c r="BK8" s="128"/>
      <c r="BL8" s="128"/>
    </row>
    <row r="9" spans="1:64" ht="77.25" hidden="1" customHeight="1" x14ac:dyDescent="0.25">
      <c r="A9" s="9">
        <v>5</v>
      </c>
      <c r="B9" s="174"/>
      <c r="C9" s="40"/>
      <c r="D9" s="10" t="s">
        <v>32</v>
      </c>
      <c r="E9" s="10" t="s">
        <v>31</v>
      </c>
      <c r="F9" s="10"/>
      <c r="G9" s="12" t="s">
        <v>23</v>
      </c>
      <c r="H9" s="10"/>
      <c r="I9" s="10"/>
      <c r="J9" s="12"/>
      <c r="K9" s="83"/>
      <c r="L9" s="132"/>
      <c r="M9" s="132"/>
      <c r="N9" s="73"/>
      <c r="O9" s="12"/>
      <c r="P9" s="75"/>
      <c r="Q9" s="142"/>
      <c r="R9" s="145"/>
      <c r="BI9" s="128"/>
      <c r="BJ9" s="129"/>
      <c r="BK9" s="128"/>
      <c r="BL9" s="128"/>
    </row>
    <row r="10" spans="1:64" ht="252.75" customHeight="1" x14ac:dyDescent="0.25">
      <c r="A10" s="9">
        <v>3</v>
      </c>
      <c r="B10" s="174"/>
      <c r="C10" s="51" t="s">
        <v>188</v>
      </c>
      <c r="D10" s="52" t="s">
        <v>82</v>
      </c>
      <c r="E10" s="10" t="s">
        <v>160</v>
      </c>
      <c r="F10" s="54" t="s">
        <v>187</v>
      </c>
      <c r="G10" s="83" t="s">
        <v>161</v>
      </c>
      <c r="H10" s="10">
        <v>1</v>
      </c>
      <c r="I10" s="54" t="s">
        <v>136</v>
      </c>
      <c r="J10" s="17" t="s">
        <v>107</v>
      </c>
      <c r="K10" s="83" t="s">
        <v>20</v>
      </c>
      <c r="L10" s="132" t="s">
        <v>28</v>
      </c>
      <c r="M10" s="132"/>
      <c r="N10" s="77" t="s">
        <v>102</v>
      </c>
      <c r="O10" s="78" t="s">
        <v>197</v>
      </c>
      <c r="P10" s="77" t="s">
        <v>102</v>
      </c>
      <c r="Q10" s="142" t="s">
        <v>108</v>
      </c>
      <c r="R10" s="146" t="s">
        <v>109</v>
      </c>
      <c r="BI10" s="128"/>
      <c r="BJ10" s="129"/>
      <c r="BK10" s="128"/>
      <c r="BL10" s="128"/>
    </row>
    <row r="11" spans="1:64" ht="0.75" hidden="1" customHeight="1" x14ac:dyDescent="0.25">
      <c r="A11" s="9">
        <v>6</v>
      </c>
      <c r="B11" s="40" t="s">
        <v>9</v>
      </c>
      <c r="C11" s="40"/>
      <c r="D11" s="10" t="s">
        <v>25</v>
      </c>
      <c r="E11" s="10"/>
      <c r="F11" s="10"/>
      <c r="G11" s="15"/>
      <c r="H11" s="10"/>
      <c r="I11" s="85" t="s">
        <v>120</v>
      </c>
      <c r="J11" s="12"/>
      <c r="K11" s="83"/>
      <c r="L11" s="132"/>
      <c r="M11" s="132"/>
      <c r="N11" s="73"/>
      <c r="O11" s="12"/>
      <c r="P11" s="75"/>
      <c r="Q11" s="142"/>
      <c r="R11" s="145"/>
      <c r="BI11" s="128"/>
      <c r="BJ11" s="129"/>
      <c r="BK11" s="128"/>
      <c r="BL11" s="128"/>
    </row>
    <row r="12" spans="1:64" ht="261" customHeight="1" x14ac:dyDescent="0.25">
      <c r="A12" s="175">
        <v>4</v>
      </c>
      <c r="B12" s="173" t="s">
        <v>26</v>
      </c>
      <c r="C12" s="107" t="s">
        <v>36</v>
      </c>
      <c r="D12" s="108" t="s">
        <v>162</v>
      </c>
      <c r="E12" s="108" t="s">
        <v>163</v>
      </c>
      <c r="F12" s="109" t="s">
        <v>110</v>
      </c>
      <c r="G12" s="111" t="s">
        <v>164</v>
      </c>
      <c r="H12" s="112">
        <v>1</v>
      </c>
      <c r="I12" s="109" t="s">
        <v>110</v>
      </c>
      <c r="J12" s="110" t="s">
        <v>94</v>
      </c>
      <c r="K12" s="83" t="s">
        <v>16</v>
      </c>
      <c r="L12" s="133"/>
      <c r="M12" s="133" t="s">
        <v>28</v>
      </c>
      <c r="N12" s="106" t="s">
        <v>95</v>
      </c>
      <c r="O12" s="140" t="s">
        <v>198</v>
      </c>
      <c r="P12" s="110" t="s">
        <v>126</v>
      </c>
      <c r="Q12" s="140"/>
      <c r="R12" s="143" t="s">
        <v>225</v>
      </c>
      <c r="BI12" s="128"/>
      <c r="BJ12" s="129"/>
      <c r="BK12" s="128"/>
      <c r="BL12" s="128"/>
    </row>
    <row r="13" spans="1:64" ht="226.5" customHeight="1" x14ac:dyDescent="0.25">
      <c r="A13" s="176"/>
      <c r="B13" s="174"/>
      <c r="C13" s="58" t="s">
        <v>37</v>
      </c>
      <c r="D13" s="88" t="s">
        <v>165</v>
      </c>
      <c r="E13" s="88" t="s">
        <v>166</v>
      </c>
      <c r="F13" s="81" t="s">
        <v>127</v>
      </c>
      <c r="G13" s="56" t="s">
        <v>83</v>
      </c>
      <c r="H13" s="103">
        <v>6</v>
      </c>
      <c r="I13" s="89" t="s">
        <v>127</v>
      </c>
      <c r="J13" s="57" t="s">
        <v>89</v>
      </c>
      <c r="K13" s="83" t="s">
        <v>16</v>
      </c>
      <c r="L13" s="134"/>
      <c r="M13" s="133" t="s">
        <v>28</v>
      </c>
      <c r="N13" s="57" t="s">
        <v>96</v>
      </c>
      <c r="O13" s="140" t="s">
        <v>216</v>
      </c>
      <c r="P13" s="76" t="s">
        <v>98</v>
      </c>
      <c r="Q13" s="140" t="s">
        <v>97</v>
      </c>
      <c r="R13" s="143" t="s">
        <v>38</v>
      </c>
      <c r="BI13" s="128"/>
      <c r="BJ13" s="18"/>
      <c r="BK13" s="128"/>
      <c r="BL13" s="128"/>
    </row>
    <row r="14" spans="1:64" ht="221.25" customHeight="1" x14ac:dyDescent="0.25">
      <c r="A14" s="176"/>
      <c r="B14" s="174"/>
      <c r="C14" s="58" t="s">
        <v>39</v>
      </c>
      <c r="D14" s="88" t="s">
        <v>167</v>
      </c>
      <c r="E14" s="88" t="s">
        <v>168</v>
      </c>
      <c r="F14" s="89" t="s">
        <v>145</v>
      </c>
      <c r="G14" s="56" t="s">
        <v>133</v>
      </c>
      <c r="H14" s="57">
        <v>4</v>
      </c>
      <c r="I14" s="89" t="s">
        <v>145</v>
      </c>
      <c r="J14" s="69" t="s">
        <v>111</v>
      </c>
      <c r="K14" s="83" t="s">
        <v>14</v>
      </c>
      <c r="L14" s="134"/>
      <c r="M14" s="133" t="s">
        <v>28</v>
      </c>
      <c r="N14" s="69" t="s">
        <v>99</v>
      </c>
      <c r="O14" s="140" t="s">
        <v>199</v>
      </c>
      <c r="P14" s="69" t="s">
        <v>100</v>
      </c>
      <c r="Q14" s="140" t="s">
        <v>222</v>
      </c>
      <c r="R14" s="143" t="s">
        <v>40</v>
      </c>
      <c r="BI14" s="128"/>
      <c r="BJ14" s="18"/>
      <c r="BK14" s="128"/>
      <c r="BL14" s="128"/>
    </row>
    <row r="15" spans="1:64" ht="144" customHeight="1" x14ac:dyDescent="0.25">
      <c r="A15" s="175">
        <v>5</v>
      </c>
      <c r="B15" s="173" t="s">
        <v>41</v>
      </c>
      <c r="C15" s="171" t="s">
        <v>70</v>
      </c>
      <c r="D15" s="169" t="s">
        <v>169</v>
      </c>
      <c r="E15" s="167" t="s">
        <v>170</v>
      </c>
      <c r="F15" s="83" t="s">
        <v>135</v>
      </c>
      <c r="G15" s="163" t="s">
        <v>137</v>
      </c>
      <c r="H15" s="13">
        <v>1</v>
      </c>
      <c r="I15" s="83" t="s">
        <v>135</v>
      </c>
      <c r="J15" s="165" t="s">
        <v>101</v>
      </c>
      <c r="K15" s="83" t="s">
        <v>18</v>
      </c>
      <c r="L15" s="153"/>
      <c r="M15" s="155" t="s">
        <v>28</v>
      </c>
      <c r="N15" s="157" t="s">
        <v>101</v>
      </c>
      <c r="O15" s="159" t="s">
        <v>200</v>
      </c>
      <c r="P15" s="161" t="s">
        <v>112</v>
      </c>
      <c r="Q15" s="177" t="s">
        <v>113</v>
      </c>
      <c r="R15" s="151" t="s">
        <v>46</v>
      </c>
      <c r="BI15" s="128"/>
      <c r="BJ15" s="128"/>
      <c r="BK15" s="128"/>
      <c r="BL15" s="128"/>
    </row>
    <row r="16" spans="1:64" ht="198.75" customHeight="1" x14ac:dyDescent="0.25">
      <c r="A16" s="176"/>
      <c r="B16" s="174"/>
      <c r="C16" s="172"/>
      <c r="D16" s="170"/>
      <c r="E16" s="168"/>
      <c r="F16" s="83" t="s">
        <v>134</v>
      </c>
      <c r="G16" s="164"/>
      <c r="H16" s="13">
        <v>2</v>
      </c>
      <c r="I16" s="83" t="s">
        <v>134</v>
      </c>
      <c r="J16" s="166"/>
      <c r="K16" s="83" t="s">
        <v>18</v>
      </c>
      <c r="L16" s="154"/>
      <c r="M16" s="156"/>
      <c r="N16" s="158"/>
      <c r="O16" s="160"/>
      <c r="P16" s="162"/>
      <c r="Q16" s="178"/>
      <c r="R16" s="152"/>
    </row>
    <row r="17" spans="1:18" ht="238.5" customHeight="1" x14ac:dyDescent="0.25">
      <c r="A17" s="9">
        <v>6</v>
      </c>
      <c r="B17" s="38" t="s">
        <v>42</v>
      </c>
      <c r="C17" s="37" t="s">
        <v>42</v>
      </c>
      <c r="D17" s="86" t="s">
        <v>171</v>
      </c>
      <c r="E17" s="11" t="s">
        <v>90</v>
      </c>
      <c r="F17" s="36" t="s">
        <v>121</v>
      </c>
      <c r="G17" s="36" t="s">
        <v>138</v>
      </c>
      <c r="H17" s="11">
        <v>2</v>
      </c>
      <c r="I17" s="36" t="s">
        <v>121</v>
      </c>
      <c r="J17" s="83" t="s">
        <v>172</v>
      </c>
      <c r="K17" s="83" t="s">
        <v>21</v>
      </c>
      <c r="L17" s="132" t="s">
        <v>28</v>
      </c>
      <c r="M17" s="135"/>
      <c r="N17" s="77" t="s">
        <v>102</v>
      </c>
      <c r="O17" s="66" t="s">
        <v>217</v>
      </c>
      <c r="P17" s="77" t="s">
        <v>102</v>
      </c>
      <c r="Q17" s="142" t="s">
        <v>43</v>
      </c>
      <c r="R17" s="141" t="s">
        <v>44</v>
      </c>
    </row>
    <row r="18" spans="1:18" ht="238.5" customHeight="1" x14ac:dyDescent="0.25">
      <c r="A18" s="9">
        <v>7</v>
      </c>
      <c r="B18" s="79" t="s">
        <v>114</v>
      </c>
      <c r="C18" s="80" t="s">
        <v>115</v>
      </c>
      <c r="D18" s="78" t="s">
        <v>173</v>
      </c>
      <c r="E18" s="86" t="s">
        <v>174</v>
      </c>
      <c r="F18" s="60" t="s">
        <v>150</v>
      </c>
      <c r="G18" s="60" t="s">
        <v>175</v>
      </c>
      <c r="H18" s="55">
        <v>4</v>
      </c>
      <c r="I18" s="60" t="s">
        <v>150</v>
      </c>
      <c r="J18" s="36" t="s">
        <v>203</v>
      </c>
      <c r="K18" s="83" t="s">
        <v>20</v>
      </c>
      <c r="L18" s="137" t="s">
        <v>28</v>
      </c>
      <c r="M18" s="135"/>
      <c r="N18" s="77" t="s">
        <v>102</v>
      </c>
      <c r="O18" s="66" t="s">
        <v>128</v>
      </c>
      <c r="P18" s="77" t="s">
        <v>102</v>
      </c>
      <c r="Q18" s="142" t="s">
        <v>223</v>
      </c>
      <c r="R18" s="141"/>
    </row>
    <row r="19" spans="1:18" ht="151.5" customHeight="1" x14ac:dyDescent="0.25">
      <c r="A19" s="149">
        <v>8</v>
      </c>
      <c r="B19" s="150" t="s">
        <v>65</v>
      </c>
      <c r="C19" s="65" t="s">
        <v>66</v>
      </c>
      <c r="D19" s="34" t="s">
        <v>176</v>
      </c>
      <c r="E19" s="34" t="s">
        <v>177</v>
      </c>
      <c r="F19" s="66" t="s">
        <v>116</v>
      </c>
      <c r="G19" s="64" t="s">
        <v>141</v>
      </c>
      <c r="H19" s="17">
        <v>5</v>
      </c>
      <c r="I19" s="66" t="s">
        <v>116</v>
      </c>
      <c r="J19" s="66" t="s">
        <v>117</v>
      </c>
      <c r="K19" s="83" t="s">
        <v>15</v>
      </c>
      <c r="L19" s="136"/>
      <c r="M19" s="132" t="s">
        <v>28</v>
      </c>
      <c r="N19" s="64" t="s">
        <v>221</v>
      </c>
      <c r="O19" s="147" t="s">
        <v>201</v>
      </c>
      <c r="P19" s="82" t="s">
        <v>129</v>
      </c>
      <c r="Q19" s="142"/>
      <c r="R19" s="141">
        <v>53825.81</v>
      </c>
    </row>
    <row r="20" spans="1:18" ht="174.75" customHeight="1" x14ac:dyDescent="0.25">
      <c r="A20" s="149"/>
      <c r="B20" s="150"/>
      <c r="C20" s="65" t="s">
        <v>140</v>
      </c>
      <c r="D20" s="34" t="s">
        <v>178</v>
      </c>
      <c r="E20" s="34" t="s">
        <v>179</v>
      </c>
      <c r="F20" s="66" t="s">
        <v>86</v>
      </c>
      <c r="G20" s="64" t="s">
        <v>139</v>
      </c>
      <c r="H20" s="17">
        <v>2</v>
      </c>
      <c r="I20" s="66" t="s">
        <v>86</v>
      </c>
      <c r="J20" s="67" t="s">
        <v>91</v>
      </c>
      <c r="K20" s="83" t="s">
        <v>14</v>
      </c>
      <c r="L20" s="136"/>
      <c r="M20" s="132" t="s">
        <v>28</v>
      </c>
      <c r="N20" s="64" t="s">
        <v>103</v>
      </c>
      <c r="O20" s="147" t="s">
        <v>202</v>
      </c>
      <c r="P20" s="36" t="s">
        <v>67</v>
      </c>
      <c r="Q20" s="142"/>
      <c r="R20" s="141">
        <v>8454.75</v>
      </c>
    </row>
    <row r="21" spans="1:18" ht="222" customHeight="1" x14ac:dyDescent="0.25">
      <c r="A21" s="53">
        <v>9</v>
      </c>
      <c r="B21" s="68" t="s">
        <v>68</v>
      </c>
      <c r="C21" s="65" t="s">
        <v>84</v>
      </c>
      <c r="D21" s="34" t="s">
        <v>180</v>
      </c>
      <c r="E21" s="34" t="s">
        <v>181</v>
      </c>
      <c r="F21" s="64" t="s">
        <v>104</v>
      </c>
      <c r="G21" s="64" t="s">
        <v>142</v>
      </c>
      <c r="H21" s="17">
        <v>2</v>
      </c>
      <c r="I21" s="64" t="s">
        <v>104</v>
      </c>
      <c r="J21" s="64" t="s">
        <v>196</v>
      </c>
      <c r="K21" s="83" t="s">
        <v>14</v>
      </c>
      <c r="L21" s="136"/>
      <c r="M21" s="137" t="s">
        <v>28</v>
      </c>
      <c r="N21" s="64" t="s">
        <v>196</v>
      </c>
      <c r="O21" s="147" t="s">
        <v>218</v>
      </c>
      <c r="P21" s="36" t="s">
        <v>122</v>
      </c>
      <c r="Q21" s="142"/>
      <c r="R21" s="141">
        <v>5000</v>
      </c>
    </row>
    <row r="22" spans="1:18" ht="172.5" customHeight="1" x14ac:dyDescent="0.25">
      <c r="A22" s="53">
        <v>10</v>
      </c>
      <c r="B22" s="71" t="s">
        <v>9</v>
      </c>
      <c r="C22" s="65" t="s">
        <v>85</v>
      </c>
      <c r="D22" s="34" t="s">
        <v>182</v>
      </c>
      <c r="E22" s="34" t="s">
        <v>183</v>
      </c>
      <c r="F22" s="17" t="s">
        <v>118</v>
      </c>
      <c r="G22" s="64" t="s">
        <v>87</v>
      </c>
      <c r="H22" s="17">
        <v>3</v>
      </c>
      <c r="I22" s="17" t="s">
        <v>118</v>
      </c>
      <c r="J22" s="17" t="s">
        <v>119</v>
      </c>
      <c r="K22" s="83" t="s">
        <v>19</v>
      </c>
      <c r="L22" s="136"/>
      <c r="M22" s="137" t="s">
        <v>28</v>
      </c>
      <c r="N22" s="64" t="s">
        <v>105</v>
      </c>
      <c r="O22" s="147" t="s">
        <v>219</v>
      </c>
      <c r="P22" s="36" t="s">
        <v>123</v>
      </c>
      <c r="Q22" s="142" t="s">
        <v>88</v>
      </c>
      <c r="R22" s="141" t="s">
        <v>226</v>
      </c>
    </row>
    <row r="23" spans="1:18" ht="232.5" customHeight="1" x14ac:dyDescent="0.25">
      <c r="A23" s="70">
        <v>11</v>
      </c>
      <c r="B23" s="71" t="s">
        <v>131</v>
      </c>
      <c r="C23" s="16"/>
      <c r="D23" s="100" t="s">
        <v>184</v>
      </c>
      <c r="E23" s="101" t="s">
        <v>185</v>
      </c>
      <c r="F23" s="101" t="s">
        <v>154</v>
      </c>
      <c r="G23" s="84" t="s">
        <v>130</v>
      </c>
      <c r="H23" s="105">
        <v>3</v>
      </c>
      <c r="I23" s="101" t="s">
        <v>154</v>
      </c>
      <c r="J23" s="60" t="s">
        <v>204</v>
      </c>
      <c r="K23" s="83" t="s">
        <v>69</v>
      </c>
      <c r="L23" s="138" t="s">
        <v>28</v>
      </c>
      <c r="M23" s="135"/>
      <c r="N23" s="77" t="s">
        <v>102</v>
      </c>
      <c r="O23" s="142" t="s">
        <v>220</v>
      </c>
      <c r="P23" s="60"/>
      <c r="Q23" s="142"/>
      <c r="R23" s="141"/>
    </row>
    <row r="197" spans="108:108" ht="106.5" customHeight="1" x14ac:dyDescent="0.25">
      <c r="DD197" s="16"/>
    </row>
    <row r="198" spans="108:108" ht="124.5" customHeight="1" x14ac:dyDescent="0.25">
      <c r="DD198" s="130" t="s">
        <v>13</v>
      </c>
    </row>
    <row r="199" spans="108:108" ht="108" customHeight="1" x14ac:dyDescent="0.25">
      <c r="DD199" s="130" t="s">
        <v>14</v>
      </c>
    </row>
    <row r="200" spans="108:108" ht="83.25" customHeight="1" x14ac:dyDescent="0.25">
      <c r="DD200" s="130" t="s">
        <v>15</v>
      </c>
    </row>
    <row r="201" spans="108:108" ht="114.75" customHeight="1" x14ac:dyDescent="0.25">
      <c r="DD201" s="130" t="s">
        <v>16</v>
      </c>
    </row>
    <row r="202" spans="108:108" ht="118.5" customHeight="1" x14ac:dyDescent="0.25">
      <c r="DD202" s="130" t="s">
        <v>17</v>
      </c>
    </row>
    <row r="203" spans="108:108" ht="104.25" customHeight="1" x14ac:dyDescent="0.25">
      <c r="DD203" s="130" t="s">
        <v>18</v>
      </c>
    </row>
    <row r="204" spans="108:108" ht="63" x14ac:dyDescent="0.25">
      <c r="DD204" s="130" t="s">
        <v>19</v>
      </c>
    </row>
    <row r="205" spans="108:108" ht="157.5" customHeight="1" x14ac:dyDescent="0.25">
      <c r="DD205" s="130" t="s">
        <v>20</v>
      </c>
    </row>
    <row r="206" spans="108:108" ht="84" x14ac:dyDescent="0.25">
      <c r="DD206" s="130" t="s">
        <v>80</v>
      </c>
    </row>
    <row r="207" spans="108:108" ht="97.5" customHeight="1" x14ac:dyDescent="0.25">
      <c r="DD207" s="131" t="s">
        <v>81</v>
      </c>
    </row>
    <row r="208" spans="108:108" ht="119.25" customHeight="1" x14ac:dyDescent="0.25">
      <c r="DD208" s="131" t="s">
        <v>69</v>
      </c>
    </row>
    <row r="209" spans="108:108" ht="108" customHeight="1" x14ac:dyDescent="0.25">
      <c r="DD209" s="131" t="s">
        <v>21</v>
      </c>
    </row>
    <row r="210" spans="108:108" ht="188.25" customHeight="1" x14ac:dyDescent="0.25">
      <c r="DD210" s="131" t="s">
        <v>22</v>
      </c>
    </row>
  </sheetData>
  <dataConsolidate/>
  <mergeCells count="30">
    <mergeCell ref="A1:R3"/>
    <mergeCell ref="C4:C5"/>
    <mergeCell ref="A4:A5"/>
    <mergeCell ref="B4:B5"/>
    <mergeCell ref="D4:G4"/>
    <mergeCell ref="H4:I4"/>
    <mergeCell ref="J4:K4"/>
    <mergeCell ref="N4:R4"/>
    <mergeCell ref="L4:M4"/>
    <mergeCell ref="A12:A14"/>
    <mergeCell ref="B12:B14"/>
    <mergeCell ref="Q15:Q16"/>
    <mergeCell ref="B7:B10"/>
    <mergeCell ref="M7:M8"/>
    <mergeCell ref="L7:L8"/>
    <mergeCell ref="A19:A20"/>
    <mergeCell ref="B19:B20"/>
    <mergeCell ref="R15:R16"/>
    <mergeCell ref="L15:L16"/>
    <mergeCell ref="M15:M16"/>
    <mergeCell ref="N15:N16"/>
    <mergeCell ref="O15:O16"/>
    <mergeCell ref="P15:P16"/>
    <mergeCell ref="G15:G16"/>
    <mergeCell ref="J15:J16"/>
    <mergeCell ref="E15:E16"/>
    <mergeCell ref="D15:D16"/>
    <mergeCell ref="C15:C16"/>
    <mergeCell ref="B15:B16"/>
    <mergeCell ref="A15:A16"/>
  </mergeCells>
  <dataValidations count="2">
    <dataValidation showInputMessage="1" showErrorMessage="1" sqref="J15:J17" xr:uid="{00000000-0002-0000-0000-000000000000}"/>
    <dataValidation type="list" showInputMessage="1" showErrorMessage="1" sqref="K6:K23" xr:uid="{00000000-0002-0000-0000-000001000000}">
      <formula1>$DD$197:$DD$210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zoomScale="70" zoomScaleNormal="70" workbookViewId="0">
      <pane ySplit="1" topLeftCell="A2" activePane="bottomLeft" state="frozen"/>
      <selection pane="bottomLeft" activeCell="J6" sqref="J6:J8"/>
    </sheetView>
  </sheetViews>
  <sheetFormatPr baseColWidth="10" defaultColWidth="14.85546875" defaultRowHeight="15.75" x14ac:dyDescent="0.25"/>
  <cols>
    <col min="1" max="1" width="3.28515625" style="1" customWidth="1"/>
    <col min="2" max="3" width="25.85546875" style="19" customWidth="1"/>
    <col min="4" max="4" width="63.28515625" style="1" customWidth="1"/>
    <col min="5" max="10" width="18.28515625" style="23" customWidth="1"/>
    <col min="11" max="11" width="14.85546875" style="1"/>
    <col min="12" max="12" width="9.140625" style="1" customWidth="1"/>
    <col min="13" max="13" width="22.140625" style="1" customWidth="1"/>
    <col min="14" max="16384" width="14.85546875" style="1"/>
  </cols>
  <sheetData>
    <row r="1" spans="2:15" ht="36.75" thickBot="1" x14ac:dyDescent="0.3">
      <c r="B1" s="24" t="s">
        <v>48</v>
      </c>
      <c r="C1" s="25" t="s">
        <v>45</v>
      </c>
      <c r="D1" s="25" t="s">
        <v>57</v>
      </c>
      <c r="E1" s="26" t="s">
        <v>58</v>
      </c>
      <c r="F1" s="26" t="s">
        <v>59</v>
      </c>
      <c r="G1" s="26" t="s">
        <v>60</v>
      </c>
      <c r="H1" s="26" t="s">
        <v>61</v>
      </c>
      <c r="I1" s="26" t="s">
        <v>62</v>
      </c>
      <c r="J1" s="113" t="s">
        <v>63</v>
      </c>
    </row>
    <row r="2" spans="2:15" ht="54" customHeight="1" thickBot="1" x14ac:dyDescent="0.3">
      <c r="B2" s="27" t="s">
        <v>27</v>
      </c>
      <c r="C2" s="28" t="s">
        <v>24</v>
      </c>
      <c r="D2" s="93" t="s">
        <v>143</v>
      </c>
      <c r="E2" s="29">
        <v>2</v>
      </c>
      <c r="F2" s="29">
        <v>3</v>
      </c>
      <c r="G2" s="29">
        <v>2</v>
      </c>
      <c r="H2" s="29">
        <v>2</v>
      </c>
      <c r="I2" s="114">
        <f>SUM(E2:H2)</f>
        <v>9</v>
      </c>
      <c r="J2" s="121">
        <v>3</v>
      </c>
      <c r="L2" s="209" t="s">
        <v>49</v>
      </c>
      <c r="M2" s="209"/>
      <c r="O2" s="94"/>
    </row>
    <row r="3" spans="2:15" ht="36" customHeight="1" x14ac:dyDescent="0.25">
      <c r="B3" s="210" t="s">
        <v>47</v>
      </c>
      <c r="C3" s="213" t="s">
        <v>53</v>
      </c>
      <c r="D3" s="220" t="s">
        <v>189</v>
      </c>
      <c r="E3" s="208">
        <v>2</v>
      </c>
      <c r="F3" s="208">
        <v>3</v>
      </c>
      <c r="G3" s="208">
        <v>2</v>
      </c>
      <c r="H3" s="208">
        <v>2</v>
      </c>
      <c r="I3" s="201">
        <f t="shared" ref="I3:I17" si="0">SUM(E3:H3)</f>
        <v>9</v>
      </c>
      <c r="J3" s="193">
        <v>3</v>
      </c>
      <c r="L3" s="21">
        <v>1</v>
      </c>
      <c r="M3" s="21" t="s">
        <v>50</v>
      </c>
      <c r="O3" s="94"/>
    </row>
    <row r="4" spans="2:15" ht="63.75" customHeight="1" x14ac:dyDescent="0.25">
      <c r="B4" s="211"/>
      <c r="C4" s="214"/>
      <c r="D4" s="203"/>
      <c r="E4" s="204"/>
      <c r="F4" s="204"/>
      <c r="G4" s="204"/>
      <c r="H4" s="204"/>
      <c r="I4" s="202"/>
      <c r="J4" s="193"/>
      <c r="L4" s="21">
        <v>2</v>
      </c>
      <c r="M4" s="95" t="s">
        <v>51</v>
      </c>
      <c r="O4" s="94"/>
    </row>
    <row r="5" spans="2:15" ht="45" customHeight="1" thickBot="1" x14ac:dyDescent="0.3">
      <c r="B5" s="212"/>
      <c r="C5" s="90" t="s">
        <v>190</v>
      </c>
      <c r="D5" s="32" t="s">
        <v>191</v>
      </c>
      <c r="E5" s="31">
        <v>3</v>
      </c>
      <c r="F5" s="31">
        <v>3</v>
      </c>
      <c r="G5" s="31">
        <v>3</v>
      </c>
      <c r="H5" s="31">
        <v>3</v>
      </c>
      <c r="I5" s="115">
        <f t="shared" si="0"/>
        <v>12</v>
      </c>
      <c r="J5" s="122">
        <v>1</v>
      </c>
      <c r="L5" s="21">
        <v>3</v>
      </c>
      <c r="M5" s="20" t="s">
        <v>52</v>
      </c>
    </row>
    <row r="6" spans="2:15" ht="20.25" customHeight="1" x14ac:dyDescent="0.25">
      <c r="B6" s="210" t="s">
        <v>26</v>
      </c>
      <c r="C6" s="216" t="s">
        <v>54</v>
      </c>
      <c r="D6" s="205" t="s">
        <v>144</v>
      </c>
      <c r="E6" s="208">
        <v>3</v>
      </c>
      <c r="F6" s="208">
        <v>3</v>
      </c>
      <c r="G6" s="208">
        <v>3</v>
      </c>
      <c r="H6" s="208">
        <v>3</v>
      </c>
      <c r="I6" s="201">
        <f t="shared" si="0"/>
        <v>12</v>
      </c>
      <c r="J6" s="193">
        <v>1</v>
      </c>
    </row>
    <row r="7" spans="2:15" x14ac:dyDescent="0.25">
      <c r="B7" s="211"/>
      <c r="C7" s="217"/>
      <c r="D7" s="206"/>
      <c r="E7" s="198"/>
      <c r="F7" s="198"/>
      <c r="G7" s="198"/>
      <c r="H7" s="198"/>
      <c r="I7" s="200"/>
      <c r="J7" s="193"/>
    </row>
    <row r="8" spans="2:15" ht="4.5" customHeight="1" x14ac:dyDescent="0.25">
      <c r="B8" s="211"/>
      <c r="C8" s="218"/>
      <c r="D8" s="207"/>
      <c r="E8" s="204"/>
      <c r="F8" s="204"/>
      <c r="G8" s="204"/>
      <c r="H8" s="204"/>
      <c r="I8" s="202"/>
      <c r="J8" s="193"/>
    </row>
    <row r="9" spans="2:15" ht="16.5" customHeight="1" x14ac:dyDescent="0.25">
      <c r="B9" s="211"/>
      <c r="C9" s="219" t="s">
        <v>37</v>
      </c>
      <c r="D9" s="194" t="s">
        <v>192</v>
      </c>
      <c r="E9" s="197">
        <v>2</v>
      </c>
      <c r="F9" s="197">
        <v>1</v>
      </c>
      <c r="G9" s="197">
        <v>2</v>
      </c>
      <c r="H9" s="197">
        <v>1</v>
      </c>
      <c r="I9" s="191">
        <f t="shared" si="0"/>
        <v>6</v>
      </c>
      <c r="J9" s="193">
        <v>6</v>
      </c>
    </row>
    <row r="10" spans="2:15" ht="18.75" customHeight="1" x14ac:dyDescent="0.25">
      <c r="B10" s="211"/>
      <c r="C10" s="218"/>
      <c r="D10" s="203"/>
      <c r="E10" s="204"/>
      <c r="F10" s="204"/>
      <c r="G10" s="204"/>
      <c r="H10" s="204"/>
      <c r="I10" s="202"/>
      <c r="J10" s="193"/>
    </row>
    <row r="11" spans="2:15" ht="18.75" customHeight="1" x14ac:dyDescent="0.25">
      <c r="B11" s="211"/>
      <c r="C11" s="214" t="s">
        <v>39</v>
      </c>
      <c r="D11" s="194" t="s">
        <v>145</v>
      </c>
      <c r="E11" s="197">
        <v>3</v>
      </c>
      <c r="F11" s="197">
        <v>1</v>
      </c>
      <c r="G11" s="197">
        <v>2</v>
      </c>
      <c r="H11" s="197">
        <v>2</v>
      </c>
      <c r="I11" s="191">
        <f t="shared" si="0"/>
        <v>8</v>
      </c>
      <c r="J11" s="193">
        <v>4</v>
      </c>
    </row>
    <row r="12" spans="2:15" ht="21.75" customHeight="1" thickBot="1" x14ac:dyDescent="0.3">
      <c r="B12" s="212"/>
      <c r="C12" s="215"/>
      <c r="D12" s="196"/>
      <c r="E12" s="199"/>
      <c r="F12" s="199"/>
      <c r="G12" s="199"/>
      <c r="H12" s="199"/>
      <c r="I12" s="192"/>
      <c r="J12" s="193"/>
    </row>
    <row r="13" spans="2:15" ht="36" x14ac:dyDescent="0.25">
      <c r="B13" s="210" t="s">
        <v>64</v>
      </c>
      <c r="C13" s="213" t="s">
        <v>55</v>
      </c>
      <c r="D13" s="33" t="s">
        <v>146</v>
      </c>
      <c r="E13" s="30">
        <v>3</v>
      </c>
      <c r="F13" s="30">
        <v>3</v>
      </c>
      <c r="G13" s="30">
        <v>3</v>
      </c>
      <c r="H13" s="30">
        <v>3</v>
      </c>
      <c r="I13" s="116">
        <f t="shared" si="0"/>
        <v>12</v>
      </c>
      <c r="J13" s="122">
        <v>1</v>
      </c>
    </row>
    <row r="14" spans="2:15" x14ac:dyDescent="0.25">
      <c r="B14" s="211"/>
      <c r="C14" s="214"/>
      <c r="D14" s="194" t="s">
        <v>134</v>
      </c>
      <c r="E14" s="197">
        <v>3</v>
      </c>
      <c r="F14" s="197">
        <v>1</v>
      </c>
      <c r="G14" s="197">
        <v>3</v>
      </c>
      <c r="H14" s="197">
        <v>3</v>
      </c>
      <c r="I14" s="191">
        <f t="shared" si="0"/>
        <v>10</v>
      </c>
      <c r="J14" s="193">
        <v>2</v>
      </c>
    </row>
    <row r="15" spans="2:15" ht="16.5" thickBot="1" x14ac:dyDescent="0.3">
      <c r="B15" s="211"/>
      <c r="C15" s="214"/>
      <c r="D15" s="195"/>
      <c r="E15" s="198"/>
      <c r="F15" s="198"/>
      <c r="G15" s="198"/>
      <c r="H15" s="198"/>
      <c r="I15" s="200"/>
      <c r="J15" s="193"/>
    </row>
    <row r="16" spans="2:15" ht="16.5" hidden="1" customHeight="1" thickBot="1" x14ac:dyDescent="0.3">
      <c r="B16" s="212"/>
      <c r="C16" s="215"/>
      <c r="D16" s="196"/>
      <c r="E16" s="199"/>
      <c r="F16" s="199"/>
      <c r="G16" s="199"/>
      <c r="H16" s="199"/>
      <c r="I16" s="192"/>
      <c r="J16" s="193"/>
    </row>
    <row r="17" spans="2:10" ht="34.5" customHeight="1" thickBot="1" x14ac:dyDescent="0.3">
      <c r="B17" s="96" t="s">
        <v>42</v>
      </c>
      <c r="C17" s="91" t="s">
        <v>56</v>
      </c>
      <c r="D17" s="97" t="s">
        <v>147</v>
      </c>
      <c r="E17" s="98">
        <v>3</v>
      </c>
      <c r="F17" s="98">
        <v>3</v>
      </c>
      <c r="G17" s="98">
        <v>2</v>
      </c>
      <c r="H17" s="98">
        <v>2</v>
      </c>
      <c r="I17" s="117">
        <f t="shared" si="0"/>
        <v>10</v>
      </c>
      <c r="J17" s="122">
        <v>2</v>
      </c>
    </row>
    <row r="18" spans="2:10" ht="45" customHeight="1" thickBot="1" x14ac:dyDescent="0.3">
      <c r="B18" s="39" t="s">
        <v>148</v>
      </c>
      <c r="C18" s="99" t="s">
        <v>149</v>
      </c>
      <c r="D18" s="99" t="s">
        <v>150</v>
      </c>
      <c r="E18" s="102">
        <v>2</v>
      </c>
      <c r="F18" s="102">
        <v>3</v>
      </c>
      <c r="G18" s="102">
        <v>2</v>
      </c>
      <c r="H18" s="102">
        <v>1</v>
      </c>
      <c r="I18" s="118">
        <v>8</v>
      </c>
      <c r="J18" s="123">
        <v>4</v>
      </c>
    </row>
    <row r="19" spans="2:10" ht="42" customHeight="1" thickBot="1" x14ac:dyDescent="0.3">
      <c r="B19" s="190" t="s">
        <v>65</v>
      </c>
      <c r="C19" s="99" t="s">
        <v>193</v>
      </c>
      <c r="D19" s="17" t="s">
        <v>116</v>
      </c>
      <c r="E19" s="102">
        <v>2</v>
      </c>
      <c r="F19" s="102">
        <v>2</v>
      </c>
      <c r="G19" s="102">
        <v>2</v>
      </c>
      <c r="H19" s="102">
        <v>1</v>
      </c>
      <c r="I19" s="119">
        <f>SUM(E19:H19)</f>
        <v>7</v>
      </c>
      <c r="J19" s="124">
        <v>5</v>
      </c>
    </row>
    <row r="20" spans="2:10" ht="36.75" thickBot="1" x14ac:dyDescent="0.3">
      <c r="B20" s="190"/>
      <c r="C20" s="99" t="s">
        <v>140</v>
      </c>
      <c r="D20" s="87" t="s">
        <v>86</v>
      </c>
      <c r="E20" s="102">
        <v>3</v>
      </c>
      <c r="F20" s="102">
        <v>2</v>
      </c>
      <c r="G20" s="102">
        <v>3</v>
      </c>
      <c r="H20" s="102">
        <v>2</v>
      </c>
      <c r="I20" s="119">
        <f t="shared" ref="I20:I23" si="1">SUM(E20:H20)</f>
        <v>10</v>
      </c>
      <c r="J20" s="124">
        <v>2</v>
      </c>
    </row>
    <row r="21" spans="2:10" ht="36.75" thickBot="1" x14ac:dyDescent="0.3">
      <c r="B21" s="39" t="s">
        <v>68</v>
      </c>
      <c r="C21" s="99" t="s">
        <v>84</v>
      </c>
      <c r="D21" s="104" t="s">
        <v>194</v>
      </c>
      <c r="E21" s="102">
        <v>3</v>
      </c>
      <c r="F21" s="102">
        <v>2</v>
      </c>
      <c r="G21" s="102">
        <v>3</v>
      </c>
      <c r="H21" s="102">
        <v>2</v>
      </c>
      <c r="I21" s="119">
        <f t="shared" si="1"/>
        <v>10</v>
      </c>
      <c r="J21" s="124">
        <v>2</v>
      </c>
    </row>
    <row r="22" spans="2:10" ht="36" x14ac:dyDescent="0.25">
      <c r="B22" s="39" t="s">
        <v>9</v>
      </c>
      <c r="C22" s="99" t="s">
        <v>85</v>
      </c>
      <c r="D22" s="17" t="s">
        <v>151</v>
      </c>
      <c r="E22" s="102">
        <v>2</v>
      </c>
      <c r="F22" s="102">
        <v>2</v>
      </c>
      <c r="G22" s="102">
        <v>3</v>
      </c>
      <c r="H22" s="102">
        <v>2</v>
      </c>
      <c r="I22" s="120">
        <f t="shared" si="1"/>
        <v>9</v>
      </c>
      <c r="J22" s="124">
        <v>3</v>
      </c>
    </row>
    <row r="23" spans="2:10" ht="36.75" thickBot="1" x14ac:dyDescent="0.3">
      <c r="B23" s="39" t="s">
        <v>152</v>
      </c>
      <c r="C23" s="99" t="s">
        <v>153</v>
      </c>
      <c r="D23" s="17" t="s">
        <v>195</v>
      </c>
      <c r="E23" s="22">
        <v>2</v>
      </c>
      <c r="F23" s="22">
        <v>2</v>
      </c>
      <c r="G23" s="22">
        <v>2</v>
      </c>
      <c r="H23" s="22">
        <v>3</v>
      </c>
      <c r="I23" s="119">
        <f t="shared" si="1"/>
        <v>9</v>
      </c>
      <c r="J23" s="125">
        <v>3</v>
      </c>
    </row>
  </sheetData>
  <mergeCells count="45">
    <mergeCell ref="L2:M2"/>
    <mergeCell ref="B6:B12"/>
    <mergeCell ref="C3:C4"/>
    <mergeCell ref="C11:C12"/>
    <mergeCell ref="B13:B16"/>
    <mergeCell ref="C13:C16"/>
    <mergeCell ref="C6:C8"/>
    <mergeCell ref="C9:C10"/>
    <mergeCell ref="B3:B5"/>
    <mergeCell ref="D3:D4"/>
    <mergeCell ref="E3:E4"/>
    <mergeCell ref="F3:F4"/>
    <mergeCell ref="G3:G4"/>
    <mergeCell ref="H3:H4"/>
    <mergeCell ref="I3:I4"/>
    <mergeCell ref="J3:J4"/>
    <mergeCell ref="I6:I8"/>
    <mergeCell ref="J6:J8"/>
    <mergeCell ref="D9:D10"/>
    <mergeCell ref="E9:E10"/>
    <mergeCell ref="F9:F10"/>
    <mergeCell ref="G9:G10"/>
    <mergeCell ref="H9:H10"/>
    <mergeCell ref="I9:I10"/>
    <mergeCell ref="J9:J10"/>
    <mergeCell ref="D6:D8"/>
    <mergeCell ref="E6:E8"/>
    <mergeCell ref="F6:F8"/>
    <mergeCell ref="G6:G8"/>
    <mergeCell ref="H6:H8"/>
    <mergeCell ref="B19:B20"/>
    <mergeCell ref="I11:I12"/>
    <mergeCell ref="J11:J12"/>
    <mergeCell ref="D14:D16"/>
    <mergeCell ref="E14:E16"/>
    <mergeCell ref="F14:F16"/>
    <mergeCell ref="G14:G16"/>
    <mergeCell ref="H14:H16"/>
    <mergeCell ref="I14:I16"/>
    <mergeCell ref="J14:J16"/>
    <mergeCell ref="D11:D12"/>
    <mergeCell ref="E11:E12"/>
    <mergeCell ref="F11:F12"/>
    <mergeCell ref="G11:G12"/>
    <mergeCell ref="H11:H12"/>
  </mergeCells>
  <conditionalFormatting sqref="L3:M5">
    <cfRule type="cellIs" dxfId="102" priority="105" operator="equal">
      <formula>3</formula>
    </cfRule>
    <cfRule type="cellIs" dxfId="101" priority="106" operator="equal">
      <formula>2</formula>
    </cfRule>
    <cfRule type="cellIs" dxfId="100" priority="107" operator="equal">
      <formula>1</formula>
    </cfRule>
  </conditionalFormatting>
  <conditionalFormatting sqref="E2:H3 E5:H6 E9:H9 E11:H11 E13:H14 E17:H17">
    <cfRule type="cellIs" dxfId="99" priority="101" operator="equal">
      <formula>3</formula>
    </cfRule>
    <cfRule type="cellIs" dxfId="98" priority="102" operator="equal">
      <formula>2</formula>
    </cfRule>
    <cfRule type="cellIs" dxfId="97" priority="103" operator="equal">
      <formula>1</formula>
    </cfRule>
    <cfRule type="cellIs" dxfId="96" priority="104" operator="equal">
      <formula>1</formula>
    </cfRule>
  </conditionalFormatting>
  <conditionalFormatting sqref="E18">
    <cfRule type="cellIs" dxfId="95" priority="97" operator="equal">
      <formula>3</formula>
    </cfRule>
    <cfRule type="cellIs" dxfId="94" priority="98" operator="equal">
      <formula>2</formula>
    </cfRule>
    <cfRule type="cellIs" dxfId="93" priority="99" operator="equal">
      <formula>1</formula>
    </cfRule>
    <cfRule type="cellIs" dxfId="92" priority="100" operator="equal">
      <formula>1</formula>
    </cfRule>
  </conditionalFormatting>
  <conditionalFormatting sqref="F19">
    <cfRule type="cellIs" dxfId="91" priority="93" operator="equal">
      <formula>3</formula>
    </cfRule>
    <cfRule type="cellIs" dxfId="90" priority="94" operator="equal">
      <formula>2</formula>
    </cfRule>
    <cfRule type="cellIs" dxfId="89" priority="95" operator="equal">
      <formula>1</formula>
    </cfRule>
    <cfRule type="cellIs" dxfId="88" priority="96" operator="equal">
      <formula>1</formula>
    </cfRule>
  </conditionalFormatting>
  <conditionalFormatting sqref="E19">
    <cfRule type="cellIs" dxfId="87" priority="89" operator="equal">
      <formula>3</formula>
    </cfRule>
    <cfRule type="cellIs" dxfId="86" priority="90" operator="equal">
      <formula>2</formula>
    </cfRule>
    <cfRule type="cellIs" dxfId="85" priority="91" operator="equal">
      <formula>1</formula>
    </cfRule>
    <cfRule type="cellIs" dxfId="84" priority="92" operator="equal">
      <formula>1</formula>
    </cfRule>
  </conditionalFormatting>
  <conditionalFormatting sqref="E20">
    <cfRule type="cellIs" dxfId="83" priority="85" operator="equal">
      <formula>3</formula>
    </cfRule>
    <cfRule type="cellIs" dxfId="82" priority="86" operator="equal">
      <formula>2</formula>
    </cfRule>
    <cfRule type="cellIs" dxfId="81" priority="87" operator="equal">
      <formula>1</formula>
    </cfRule>
    <cfRule type="cellIs" dxfId="80" priority="88" operator="equal">
      <formula>1</formula>
    </cfRule>
  </conditionalFormatting>
  <conditionalFormatting sqref="E22">
    <cfRule type="cellIs" dxfId="79" priority="81" operator="equal">
      <formula>3</formula>
    </cfRule>
    <cfRule type="cellIs" dxfId="78" priority="82" operator="equal">
      <formula>2</formula>
    </cfRule>
    <cfRule type="cellIs" dxfId="77" priority="83" operator="equal">
      <formula>1</formula>
    </cfRule>
    <cfRule type="cellIs" dxfId="76" priority="84" operator="equal">
      <formula>1</formula>
    </cfRule>
  </conditionalFormatting>
  <conditionalFormatting sqref="E23">
    <cfRule type="cellIs" dxfId="75" priority="77" operator="equal">
      <formula>3</formula>
    </cfRule>
    <cfRule type="cellIs" dxfId="74" priority="78" operator="equal">
      <formula>2</formula>
    </cfRule>
    <cfRule type="cellIs" dxfId="73" priority="79" operator="equal">
      <formula>1</formula>
    </cfRule>
    <cfRule type="cellIs" dxfId="72" priority="80" operator="equal">
      <formula>1</formula>
    </cfRule>
  </conditionalFormatting>
  <conditionalFormatting sqref="F21">
    <cfRule type="cellIs" dxfId="71" priority="73" operator="equal">
      <formula>3</formula>
    </cfRule>
    <cfRule type="cellIs" dxfId="70" priority="74" operator="equal">
      <formula>2</formula>
    </cfRule>
    <cfRule type="cellIs" dxfId="69" priority="75" operator="equal">
      <formula>1</formula>
    </cfRule>
    <cfRule type="cellIs" dxfId="68" priority="76" operator="equal">
      <formula>1</formula>
    </cfRule>
  </conditionalFormatting>
  <conditionalFormatting sqref="F22">
    <cfRule type="cellIs" dxfId="67" priority="69" operator="equal">
      <formula>3</formula>
    </cfRule>
    <cfRule type="cellIs" dxfId="66" priority="70" operator="equal">
      <formula>2</formula>
    </cfRule>
    <cfRule type="cellIs" dxfId="65" priority="71" operator="equal">
      <formula>1</formula>
    </cfRule>
    <cfRule type="cellIs" dxfId="64" priority="72" operator="equal">
      <formula>1</formula>
    </cfRule>
  </conditionalFormatting>
  <conditionalFormatting sqref="F23">
    <cfRule type="cellIs" dxfId="63" priority="65" operator="equal">
      <formula>3</formula>
    </cfRule>
    <cfRule type="cellIs" dxfId="62" priority="66" operator="equal">
      <formula>2</formula>
    </cfRule>
    <cfRule type="cellIs" dxfId="61" priority="67" operator="equal">
      <formula>1</formula>
    </cfRule>
    <cfRule type="cellIs" dxfId="60" priority="68" operator="equal">
      <formula>1</formula>
    </cfRule>
  </conditionalFormatting>
  <conditionalFormatting sqref="G18">
    <cfRule type="cellIs" dxfId="59" priority="61" operator="equal">
      <formula>3</formula>
    </cfRule>
    <cfRule type="cellIs" dxfId="58" priority="62" operator="equal">
      <formula>2</formula>
    </cfRule>
    <cfRule type="cellIs" dxfId="57" priority="63" operator="equal">
      <formula>1</formula>
    </cfRule>
    <cfRule type="cellIs" dxfId="56" priority="64" operator="equal">
      <formula>1</formula>
    </cfRule>
  </conditionalFormatting>
  <conditionalFormatting sqref="G20">
    <cfRule type="cellIs" dxfId="55" priority="57" operator="equal">
      <formula>3</formula>
    </cfRule>
    <cfRule type="cellIs" dxfId="54" priority="58" operator="equal">
      <formula>2</formula>
    </cfRule>
    <cfRule type="cellIs" dxfId="53" priority="59" operator="equal">
      <formula>1</formula>
    </cfRule>
    <cfRule type="cellIs" dxfId="52" priority="60" operator="equal">
      <formula>1</formula>
    </cfRule>
  </conditionalFormatting>
  <conditionalFormatting sqref="G23">
    <cfRule type="cellIs" dxfId="51" priority="53" operator="equal">
      <formula>3</formula>
    </cfRule>
    <cfRule type="cellIs" dxfId="50" priority="54" operator="equal">
      <formula>2</formula>
    </cfRule>
    <cfRule type="cellIs" dxfId="49" priority="55" operator="equal">
      <formula>1</formula>
    </cfRule>
    <cfRule type="cellIs" dxfId="48" priority="56" operator="equal">
      <formula>1</formula>
    </cfRule>
  </conditionalFormatting>
  <conditionalFormatting sqref="H20">
    <cfRule type="cellIs" dxfId="47" priority="45" operator="equal">
      <formula>3</formula>
    </cfRule>
    <cfRule type="cellIs" dxfId="46" priority="46" operator="equal">
      <formula>2</formula>
    </cfRule>
    <cfRule type="cellIs" dxfId="45" priority="47" operator="equal">
      <formula>1</formula>
    </cfRule>
    <cfRule type="cellIs" dxfId="44" priority="48" operator="equal">
      <formula>1</formula>
    </cfRule>
  </conditionalFormatting>
  <conditionalFormatting sqref="H21">
    <cfRule type="cellIs" dxfId="43" priority="41" operator="equal">
      <formula>3</formula>
    </cfRule>
    <cfRule type="cellIs" dxfId="42" priority="42" operator="equal">
      <formula>2</formula>
    </cfRule>
    <cfRule type="cellIs" dxfId="41" priority="43" operator="equal">
      <formula>1</formula>
    </cfRule>
    <cfRule type="cellIs" dxfId="40" priority="44" operator="equal">
      <formula>1</formula>
    </cfRule>
  </conditionalFormatting>
  <conditionalFormatting sqref="H22">
    <cfRule type="cellIs" dxfId="39" priority="37" operator="equal">
      <formula>3</formula>
    </cfRule>
    <cfRule type="cellIs" dxfId="38" priority="38" operator="equal">
      <formula>2</formula>
    </cfRule>
    <cfRule type="cellIs" dxfId="37" priority="39" operator="equal">
      <formula>1</formula>
    </cfRule>
    <cfRule type="cellIs" dxfId="36" priority="40" operator="equal">
      <formula>1</formula>
    </cfRule>
  </conditionalFormatting>
  <conditionalFormatting sqref="F18">
    <cfRule type="cellIs" dxfId="35" priority="33" operator="equal">
      <formula>3</formula>
    </cfRule>
    <cfRule type="cellIs" dxfId="34" priority="34" operator="equal">
      <formula>2</formula>
    </cfRule>
    <cfRule type="cellIs" dxfId="33" priority="35" operator="equal">
      <formula>1</formula>
    </cfRule>
    <cfRule type="cellIs" dxfId="32" priority="36" operator="equal">
      <formula>1</formula>
    </cfRule>
  </conditionalFormatting>
  <conditionalFormatting sqref="E21">
    <cfRule type="cellIs" dxfId="31" priority="29" operator="equal">
      <formula>3</formula>
    </cfRule>
    <cfRule type="cellIs" dxfId="30" priority="30" operator="equal">
      <formula>2</formula>
    </cfRule>
    <cfRule type="cellIs" dxfId="29" priority="31" operator="equal">
      <formula>1</formula>
    </cfRule>
    <cfRule type="cellIs" dxfId="28" priority="32" operator="equal">
      <formula>1</formula>
    </cfRule>
  </conditionalFormatting>
  <conditionalFormatting sqref="G21">
    <cfRule type="cellIs" dxfId="27" priority="25" operator="equal">
      <formula>3</formula>
    </cfRule>
    <cfRule type="cellIs" dxfId="26" priority="26" operator="equal">
      <formula>2</formula>
    </cfRule>
    <cfRule type="cellIs" dxfId="25" priority="27" operator="equal">
      <formula>1</formula>
    </cfRule>
    <cfRule type="cellIs" dxfId="24" priority="28" operator="equal">
      <formula>1</formula>
    </cfRule>
  </conditionalFormatting>
  <conditionalFormatting sqref="G22">
    <cfRule type="cellIs" dxfId="23" priority="21" operator="equal">
      <formula>3</formula>
    </cfRule>
    <cfRule type="cellIs" dxfId="22" priority="22" operator="equal">
      <formula>2</formula>
    </cfRule>
    <cfRule type="cellIs" dxfId="21" priority="23" operator="equal">
      <formula>1</formula>
    </cfRule>
    <cfRule type="cellIs" dxfId="20" priority="24" operator="equal">
      <formula>1</formula>
    </cfRule>
  </conditionalFormatting>
  <conditionalFormatting sqref="H23">
    <cfRule type="cellIs" dxfId="19" priority="17" operator="equal">
      <formula>3</formula>
    </cfRule>
    <cfRule type="cellIs" dxfId="18" priority="18" operator="equal">
      <formula>2</formula>
    </cfRule>
    <cfRule type="cellIs" dxfId="17" priority="19" operator="equal">
      <formula>1</formula>
    </cfRule>
    <cfRule type="cellIs" dxfId="16" priority="20" operator="equal">
      <formula>1</formula>
    </cfRule>
  </conditionalFormatting>
  <conditionalFormatting sqref="F20">
    <cfRule type="cellIs" dxfId="15" priority="13" operator="equal">
      <formula>3</formula>
    </cfRule>
    <cfRule type="cellIs" dxfId="14" priority="14" operator="equal">
      <formula>2</formula>
    </cfRule>
    <cfRule type="cellIs" dxfId="13" priority="15" operator="equal">
      <formula>1</formula>
    </cfRule>
    <cfRule type="cellIs" dxfId="12" priority="16" operator="equal">
      <formula>1</formula>
    </cfRule>
  </conditionalFormatting>
  <conditionalFormatting sqref="G19">
    <cfRule type="cellIs" dxfId="11" priority="9" operator="equal">
      <formula>3</formula>
    </cfRule>
    <cfRule type="cellIs" dxfId="10" priority="10" operator="equal">
      <formula>2</formula>
    </cfRule>
    <cfRule type="cellIs" dxfId="9" priority="11" operator="equal">
      <formula>1</formula>
    </cfRule>
    <cfRule type="cellIs" dxfId="8" priority="12" operator="equal">
      <formula>1</formula>
    </cfRule>
  </conditionalFormatting>
  <conditionalFormatting sqref="H18">
    <cfRule type="cellIs" dxfId="7" priority="5" operator="equal">
      <formula>3</formula>
    </cfRule>
    <cfRule type="cellIs" dxfId="6" priority="6" operator="equal">
      <formula>2</formula>
    </cfRule>
    <cfRule type="cellIs" dxfId="5" priority="7" operator="equal">
      <formula>1</formula>
    </cfRule>
    <cfRule type="cellIs" dxfId="4" priority="8" operator="equal">
      <formula>1</formula>
    </cfRule>
  </conditionalFormatting>
  <conditionalFormatting sqref="H19">
    <cfRule type="cellIs" dxfId="3" priority="1" operator="equal">
      <formula>3</formula>
    </cfRule>
    <cfRule type="cellIs" dxfId="2" priority="2" operator="equal">
      <formula>2</formula>
    </cfRule>
    <cfRule type="cellIs" dxfId="1" priority="3" operator="equal">
      <formula>1</formula>
    </cfRule>
    <cfRule type="cellIs" dxfId="0" priority="4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workbookViewId="0">
      <selection activeCell="G2" sqref="G2:G3"/>
    </sheetView>
  </sheetViews>
  <sheetFormatPr baseColWidth="10" defaultRowHeight="15" x14ac:dyDescent="0.25"/>
  <cols>
    <col min="1" max="1" width="55.140625" customWidth="1"/>
  </cols>
  <sheetData>
    <row r="1" spans="1:7" ht="16.5" x14ac:dyDescent="0.3">
      <c r="A1" s="221" t="s">
        <v>71</v>
      </c>
      <c r="B1" s="221"/>
      <c r="C1" s="221"/>
      <c r="D1" s="221"/>
      <c r="E1" s="221"/>
      <c r="F1" s="221"/>
      <c r="G1" s="41"/>
    </row>
    <row r="2" spans="1:7" x14ac:dyDescent="0.25">
      <c r="A2" s="42" t="s">
        <v>72</v>
      </c>
      <c r="B2" s="42" t="s">
        <v>73</v>
      </c>
      <c r="C2" s="42" t="s">
        <v>74</v>
      </c>
      <c r="D2" s="42" t="s">
        <v>75</v>
      </c>
      <c r="E2" s="42" t="s">
        <v>76</v>
      </c>
      <c r="F2" s="42" t="s">
        <v>77</v>
      </c>
      <c r="G2" s="35" t="s">
        <v>78</v>
      </c>
    </row>
    <row r="3" spans="1:7" x14ac:dyDescent="0.25">
      <c r="A3" s="43" t="str">
        <f>+'[1]Matriz Planificación'!D9</f>
        <v>Limitada conservación de los ecosistemas naturales.</v>
      </c>
      <c r="B3" s="44">
        <v>3</v>
      </c>
      <c r="C3" s="44">
        <v>3</v>
      </c>
      <c r="D3" s="44">
        <v>3</v>
      </c>
      <c r="E3" s="44">
        <v>3</v>
      </c>
      <c r="F3" s="45">
        <f>SUM(B3:E3)</f>
        <v>12</v>
      </c>
      <c r="G3" s="44">
        <v>1</v>
      </c>
    </row>
    <row r="4" spans="1:7" x14ac:dyDescent="0.25">
      <c r="A4" s="46" t="str">
        <f>'[1]Matriz Planificación'!D10</f>
        <v>Limitada restauración de ecosistemas degradados.</v>
      </c>
      <c r="B4" s="44">
        <v>3</v>
      </c>
      <c r="C4" s="44">
        <v>3</v>
      </c>
      <c r="D4" s="44">
        <v>3</v>
      </c>
      <c r="E4" s="44">
        <v>3</v>
      </c>
      <c r="F4" s="45">
        <f t="shared" ref="F4:F7" si="0">SUM(B4:E4)</f>
        <v>12</v>
      </c>
      <c r="G4" s="44">
        <v>1</v>
      </c>
    </row>
    <row r="5" spans="1:7" x14ac:dyDescent="0.25">
      <c r="A5" s="46" t="str">
        <f>'[1]Matriz Planificación'!$E$11</f>
        <v>Escases temporal de agua para los diversos usos en la Región Cajamarca.</v>
      </c>
      <c r="B5" s="44">
        <v>3</v>
      </c>
      <c r="C5" s="44">
        <v>3</v>
      </c>
      <c r="D5" s="44">
        <v>3</v>
      </c>
      <c r="E5" s="44">
        <v>3</v>
      </c>
      <c r="F5" s="45">
        <f t="shared" si="0"/>
        <v>12</v>
      </c>
      <c r="G5" s="44">
        <v>1</v>
      </c>
    </row>
    <row r="6" spans="1:7" ht="27" x14ac:dyDescent="0.25">
      <c r="A6" s="43" t="str">
        <f>'[1]Matriz Planificación'!$E$12</f>
        <v>Escasa información cuantitativa sobre la variación de la temperatura en la Región Cajamarca, no permite una gestión sostenible de los recursos naturales.</v>
      </c>
      <c r="B6" s="44">
        <v>3</v>
      </c>
      <c r="C6" s="44">
        <v>3</v>
      </c>
      <c r="D6" s="44">
        <v>2</v>
      </c>
      <c r="E6" s="44">
        <v>3</v>
      </c>
      <c r="F6" s="45">
        <f t="shared" si="0"/>
        <v>11</v>
      </c>
      <c r="G6" s="44">
        <v>2</v>
      </c>
    </row>
    <row r="7" spans="1:7" ht="27" x14ac:dyDescent="0.25">
      <c r="A7" s="47" t="str">
        <f>'[1]Matriz Planificación'!$E$13</f>
        <v>Escasa información sobre los cambios de intensidad y distribución espacial de las precipitaciones en la Región Cajamarca.</v>
      </c>
      <c r="B7" s="44">
        <v>3</v>
      </c>
      <c r="C7" s="44">
        <v>3</v>
      </c>
      <c r="D7" s="44">
        <v>2</v>
      </c>
      <c r="E7" s="44">
        <v>3</v>
      </c>
      <c r="F7" s="45">
        <f t="shared" si="0"/>
        <v>11</v>
      </c>
      <c r="G7" s="44">
        <v>2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16"/>
  <sheetViews>
    <sheetView workbookViewId="0">
      <selection activeCell="C10" sqref="C10:D10"/>
    </sheetView>
  </sheetViews>
  <sheetFormatPr baseColWidth="10" defaultRowHeight="15" x14ac:dyDescent="0.25"/>
  <cols>
    <col min="2" max="2" width="82" customWidth="1"/>
  </cols>
  <sheetData>
    <row r="3" spans="2:2" x14ac:dyDescent="0.25">
      <c r="B3" s="48" t="s">
        <v>79</v>
      </c>
    </row>
    <row r="4" spans="2:2" x14ac:dyDescent="0.25">
      <c r="B4" s="49" t="s">
        <v>13</v>
      </c>
    </row>
    <row r="5" spans="2:2" x14ac:dyDescent="0.25">
      <c r="B5" s="49" t="s">
        <v>14</v>
      </c>
    </row>
    <row r="6" spans="2:2" x14ac:dyDescent="0.25">
      <c r="B6" s="49" t="s">
        <v>15</v>
      </c>
    </row>
    <row r="7" spans="2:2" x14ac:dyDescent="0.25">
      <c r="B7" s="50" t="s">
        <v>16</v>
      </c>
    </row>
    <row r="8" spans="2:2" x14ac:dyDescent="0.25">
      <c r="B8" s="50" t="s">
        <v>17</v>
      </c>
    </row>
    <row r="9" spans="2:2" x14ac:dyDescent="0.25">
      <c r="B9" s="50" t="s">
        <v>18</v>
      </c>
    </row>
    <row r="10" spans="2:2" ht="30" x14ac:dyDescent="0.25">
      <c r="B10" s="49" t="s">
        <v>19</v>
      </c>
    </row>
    <row r="11" spans="2:2" x14ac:dyDescent="0.25">
      <c r="B11" s="50" t="s">
        <v>20</v>
      </c>
    </row>
    <row r="12" spans="2:2" ht="45" x14ac:dyDescent="0.25">
      <c r="B12" s="50" t="s">
        <v>80</v>
      </c>
    </row>
    <row r="13" spans="2:2" x14ac:dyDescent="0.25">
      <c r="B13" s="49" t="s">
        <v>81</v>
      </c>
    </row>
    <row r="14" spans="2:2" x14ac:dyDescent="0.25">
      <c r="B14" s="50" t="s">
        <v>69</v>
      </c>
    </row>
    <row r="15" spans="2:2" x14ac:dyDescent="0.25">
      <c r="B15" s="50" t="s">
        <v>21</v>
      </c>
    </row>
    <row r="16" spans="2:2" x14ac:dyDescent="0.25">
      <c r="B16" s="5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Matriz Planificación</vt:lpstr>
      <vt:lpstr>Matriz Priorización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ASUS</cp:lastModifiedBy>
  <dcterms:created xsi:type="dcterms:W3CDTF">2019-04-01T15:00:44Z</dcterms:created>
  <dcterms:modified xsi:type="dcterms:W3CDTF">2020-09-18T17:35:15Z</dcterms:modified>
</cp:coreProperties>
</file>