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Elvis\RENAMA PC\"/>
    </mc:Choice>
  </mc:AlternateContent>
  <xr:revisionPtr revIDLastSave="0" documentId="13_ncr:1_{DDDC1313-8266-4133-AFD8-9B3A0320CA36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Hoja1" sheetId="1" r:id="rId1"/>
    <sheet name="Hoja4" sheetId="4" r:id="rId2"/>
  </sheets>
  <definedNames>
    <definedName name="_xlnm._FilterDatabase" localSheetId="0" hidden="1">Hoja1!$A$2:$X$2</definedName>
  </definedNames>
  <calcPr calcId="181029"/>
  <pivotCaches>
    <pivotCache cacheId="0" r:id="rId3"/>
  </pivotCaches>
</workbook>
</file>

<file path=xl/calcChain.xml><?xml version="1.0" encoding="utf-8"?>
<calcChain xmlns="http://schemas.openxmlformats.org/spreadsheetml/2006/main">
  <c r="G12" i="4" l="1"/>
  <c r="F12" i="4"/>
  <c r="E12" i="4"/>
  <c r="D12" i="4"/>
  <c r="C12" i="4"/>
  <c r="B12" i="4"/>
</calcChain>
</file>

<file path=xl/sharedStrings.xml><?xml version="1.0" encoding="utf-8"?>
<sst xmlns="http://schemas.openxmlformats.org/spreadsheetml/2006/main" count="1666" uniqueCount="943">
  <si>
    <t>ITS</t>
  </si>
  <si>
    <t>Conforme</t>
  </si>
  <si>
    <t>Minera Yanacocha S.R.L.</t>
  </si>
  <si>
    <t>Minería</t>
  </si>
  <si>
    <t>Cajamarca</t>
  </si>
  <si>
    <t>Compañía Minera Coimolache S.A.</t>
  </si>
  <si>
    <t>Hualgayoc</t>
  </si>
  <si>
    <t>Chugur</t>
  </si>
  <si>
    <t>Minera La Zanja S.R.L.</t>
  </si>
  <si>
    <t>Santa Cruz</t>
  </si>
  <si>
    <t>ITS sobre cambios menores de la MEIA del proyecto de explotación China Linda respecto de las mejoras tecnológicas y optimización de los procesos que se realizan en la planta de cal, optimización del número de voladuras realizadas en la cantera China</t>
  </si>
  <si>
    <t>Encañada</t>
  </si>
  <si>
    <t>9/17/2019</t>
  </si>
  <si>
    <t>http://ceropapel.senace.gob.pe/share/s/Pj-y4wJ0QnuS_yy9K87Brw</t>
  </si>
  <si>
    <t>http://ceropapel.senace.gob.pe/share/s/jBXwxnBrSqqYcP1MoUESFg</t>
  </si>
  <si>
    <t>http://ceropapel.senace.gob.pe/share/s/oCIuqtQeRv6d8iMTqzzW1A</t>
  </si>
  <si>
    <t>http://ceropapel.senace.gob.pe/share/s/l4Ge39CjST-8VqHU9m45bQ</t>
  </si>
  <si>
    <t>MEIASD</t>
  </si>
  <si>
    <t>Aprobado</t>
  </si>
  <si>
    <t>MEIAsd del Proyecto De Exploración Yanacocha</t>
  </si>
  <si>
    <t>Los Baños Del Inca</t>
  </si>
  <si>
    <t>5/31/2011</t>
  </si>
  <si>
    <t>12/14/2011</t>
  </si>
  <si>
    <t>http://ceropapel.senace.gob.pe/share/s/REl0O7gXS_GKZ05un69KvQ</t>
  </si>
  <si>
    <t>http://ceropapel.senace.gob.pe/share/s/CqZqpqXUTmeqG-ddzLNkYw</t>
  </si>
  <si>
    <t>http://ceropapel.senace.gob.pe/share/s/7ipx4vcMTSWr63yZTzIk2w</t>
  </si>
  <si>
    <t>http://ceropapel.senace.gob.pe/share/s/29SUAN0eQjeLMPRk3SemUw</t>
  </si>
  <si>
    <t>http://ceropapel.senace.gob.pe/share/s/EeYrOc0XTTGBiY5Z0E9acQ</t>
  </si>
  <si>
    <t>http://ceropapel.senace.gob.pe/share/s/yQl0ZNtCSWqALP6w-tccsA</t>
  </si>
  <si>
    <t>Octava MEIAsd del Proyecto De Exploración Minera La Granja</t>
  </si>
  <si>
    <t>Rio Tinto Minera Perú Limitada S.A.C.</t>
  </si>
  <si>
    <t>Chota</t>
  </si>
  <si>
    <t>Querocoto</t>
  </si>
  <si>
    <t>2/16/2012</t>
  </si>
  <si>
    <t>http://ceropapel.senace.gob.pe/share/s/EJDD7tPdSlWTkBANvZBy4g</t>
  </si>
  <si>
    <t>http://ceropapel.senace.gob.pe/share/s/n_5phK-YRWWHdItc4xrN0g</t>
  </si>
  <si>
    <t>http://ceropapel.senace.gob.pe/share/s/OgkVplGNSHOCuWMEM7KFdA</t>
  </si>
  <si>
    <t>http://ceropapel.senace.gob.pe/share/s/TKUqzo8BQsCKdYLBWc0oRQ</t>
  </si>
  <si>
    <t>http://ceropapel.senace.gob.pe/share/s/Ymc0fWhoTkiJ0JY02xm3hQ</t>
  </si>
  <si>
    <t>http://ceropapel.senace.gob.pe/share/s/YP4M88qQSp6O-9pVgokUJQ</t>
  </si>
  <si>
    <t>STD-M-ITS-00030-2020</t>
  </si>
  <si>
    <t>“Sexto ITS de la Segunda MEIA de la Unidad Minera Tantahuatay - Ciénaga Norte”</t>
  </si>
  <si>
    <t>Hualgayoc, Chugur</t>
  </si>
  <si>
    <t>2/23/2020</t>
  </si>
  <si>
    <t>7/13/2020</t>
  </si>
  <si>
    <t>http://ceropapel.senace.gob.pe/share/s/71zMKJhoSZGu4QJlyERBIg</t>
  </si>
  <si>
    <t>http://ceropapel.senace.gob.pe/share/s/PVDgpmcsSmq95esTaFf3MA</t>
  </si>
  <si>
    <t>http://ceropapel.senace.gob.pe/share/s/TMIi9lmbRGysMGCX6caKvg</t>
  </si>
  <si>
    <t>http://ceropapel.senace.gob.pe/share/s/CGq5jGtaShCxlNu2VCydnQ</t>
  </si>
  <si>
    <t>DIA</t>
  </si>
  <si>
    <t>Cajamarca, Encañada</t>
  </si>
  <si>
    <t>Quinta MEIAsd del Proyecto de Exploración Minero "La Granja"</t>
  </si>
  <si>
    <t>Río Tinto Minera Perú Limitada S.A.C.</t>
  </si>
  <si>
    <t>Querocoti</t>
  </si>
  <si>
    <t>10/21/2009</t>
  </si>
  <si>
    <t>EIA-sd</t>
  </si>
  <si>
    <t>EIAsd del Proyecto de Exploración Minera "DORISA"</t>
  </si>
  <si>
    <t>6/16/2011</t>
  </si>
  <si>
    <t>Encañada, Los Baños del Inca</t>
  </si>
  <si>
    <t>STD-03487-2017</t>
  </si>
  <si>
    <t>Áreas Auxiliares: Depósitos De Material Excedente Km. 100+270 Ld Y Km. 132+380 Ld, Para La Ampliación Del Proyecto Corredor Vial Amazonas Norte, Tramo N°4: Dv. Olmos - Corral Quemado</t>
  </si>
  <si>
    <t>IIRSA Norte S.A</t>
  </si>
  <si>
    <t>Transportes</t>
  </si>
  <si>
    <t>Jaen</t>
  </si>
  <si>
    <t>Pomahuaca</t>
  </si>
  <si>
    <t>9/28/2017</t>
  </si>
  <si>
    <t>http://ceropapel.senace.gob.pe/share/s/iaFKZJMSRJ2NiSH-b3O-yA</t>
  </si>
  <si>
    <t>http://ceropapel.senace.gob.pe/share/s/FQy2nf61QzKRTVHbh5FcGQ</t>
  </si>
  <si>
    <t>http://ceropapel.senace.gob.pe/share/s/VDuMiertSdy9PI58KAD79Q</t>
  </si>
  <si>
    <t>http://ceropapel.senace.gob.pe/share/s/dqIGJPCuTwemlvZRNtxTqw</t>
  </si>
  <si>
    <t>San Miguel, Santa Cruz</t>
  </si>
  <si>
    <t>DIA Del Proyecto De Exploración "Las Huaquiílas"</t>
  </si>
  <si>
    <t>Minera Huaquillas S.A.C.</t>
  </si>
  <si>
    <t>San Ignacio</t>
  </si>
  <si>
    <t>San Ignacio, Namballe</t>
  </si>
  <si>
    <t>5/28/2013</t>
  </si>
  <si>
    <t>http://ceropapel.senace.gob.pe/share/s/C40vRUtkR0KnstKP65CAoA</t>
  </si>
  <si>
    <t>http://ceropapel.senace.gob.pe/share/s/ixtWF5RARrKp3GfUIVhbAQ</t>
  </si>
  <si>
    <t>http://ceropapel.senace.gob.pe/share/s/xKAejJeuTCuHKINEBK54aA</t>
  </si>
  <si>
    <t>http://ceropapel.senace.gob.pe/share/s/S3f6IISzTPGLHnzE7MX6EQ</t>
  </si>
  <si>
    <t>DIA Del Proyecto De Exploración Cuyucpampa</t>
  </si>
  <si>
    <t>San Miguel</t>
  </si>
  <si>
    <t>Catilluc</t>
  </si>
  <si>
    <t>5/30/2013</t>
  </si>
  <si>
    <t>http://ceropapel.senace.gob.pe/share/s/vOBdy51nRw26TRMB-4DRCQ</t>
  </si>
  <si>
    <t>http://ceropapel.senace.gob.pe/share/s/Wo7EYzWLTzuruuVPUUZzCw</t>
  </si>
  <si>
    <t>http://ceropapel.senace.gob.pe/share/s/T0jeThBhRwitv1Z6ubmHOw</t>
  </si>
  <si>
    <t>DIA Del Proyecto De Exploración Totora</t>
  </si>
  <si>
    <t>Llapa</t>
  </si>
  <si>
    <t>10/27/2013</t>
  </si>
  <si>
    <t>http://ceropapel.senace.gob.pe/share/s/tax78i4zSd6jY4XbbUdmWA</t>
  </si>
  <si>
    <t>http://ceropapel.senace.gob.pe/share/s/1t7ZOtPbTvWCVG08s2Aq3w</t>
  </si>
  <si>
    <t>http://ceropapel.senace.gob.pe/share/s/7IZ2D98NTpifVbnVNi9PUw</t>
  </si>
  <si>
    <t>Exploraciones Aguila Dorada S.A.C.</t>
  </si>
  <si>
    <t>MDIA</t>
  </si>
  <si>
    <t>Modificación de la DIA del proyecto de exploración "La Pampita"</t>
  </si>
  <si>
    <t>San Pablo</t>
  </si>
  <si>
    <t>San Pablo, Tumbaden</t>
  </si>
  <si>
    <t>6/18/2012</t>
  </si>
  <si>
    <t>MEIA</t>
  </si>
  <si>
    <t>MEIA-sd</t>
  </si>
  <si>
    <t>Segunda MEIAsd del proyecto de exploración minera "Conga"</t>
  </si>
  <si>
    <t>Cajamarca, Celendín</t>
  </si>
  <si>
    <t>Huasmín, Sorochuco, La Encañada</t>
  </si>
  <si>
    <t>5/13/2010</t>
  </si>
  <si>
    <t>http://ceropapel.senace.gob.pe/share/s/RgnPVwRWQReRnamsfmkrPQ</t>
  </si>
  <si>
    <t>http://ceropapel.senace.gob.pe/share/s/BOK4-OjKR9iM3Gpoei5FAw</t>
  </si>
  <si>
    <t>http://ceropapel.senace.gob.pe/share/s/1MmXy_6BTaGUfG5A4LslQA</t>
  </si>
  <si>
    <t>http://ceropapel.senace.gob.pe/share/s/ujwwo_XmTEK_r5qN8uXL3g</t>
  </si>
  <si>
    <t>http://ceropapel.senace.gob.pe/share/s/cELBERdCRdab3TLv0p24Rg</t>
  </si>
  <si>
    <t>DIA del Proyecto "Pampa Colorada"</t>
  </si>
  <si>
    <t>Origen Group S.A.C.</t>
  </si>
  <si>
    <t>11/15/2012</t>
  </si>
  <si>
    <t>11/25/2012</t>
  </si>
  <si>
    <t>http://ceropapel.senace.gob.pe/share/s/9VdWBbJhSuKNpheX3R75RQ</t>
  </si>
  <si>
    <t>http://ceropapel.senace.gob.pe/share/s/juV7YiDGSBa_xKFybz_b9g</t>
  </si>
  <si>
    <t>http://ceropapel.senace.gob.pe/share/s/Jw3gamW6TIecZmw1DI490Q</t>
  </si>
  <si>
    <t>STD-03075-2019</t>
  </si>
  <si>
    <t>AEIA</t>
  </si>
  <si>
    <t>Actualización del EIA de La Unidad Minera La Zanja</t>
  </si>
  <si>
    <t>Tongod, Pulan</t>
  </si>
  <si>
    <t>8/19/2019</t>
  </si>
  <si>
    <t>http://ceropapel.senace.gob.pe/share/s/OWWkzAiGSi6UcrUH09CKpg</t>
  </si>
  <si>
    <t>http://ceropapel.senace.gob.pe/share/s/HvcLCbtdTzSE35iHuMAfNQ</t>
  </si>
  <si>
    <t>http://ceropapel.senace.gob.pe/share/s/HWZnt2yiQ0aEzXqVP47Nlw</t>
  </si>
  <si>
    <t>http://ceropapel.senace.gob.pe/share/s/FNLW3z1NR7aUs47sJn2J6g</t>
  </si>
  <si>
    <t>http://ceropapel.senace.gob.pe/share/s/A7Yj46DsR0Ctn6FIFcqc6w</t>
  </si>
  <si>
    <t>http://ceropapel.senace.gob.pe/share/s/kY-ducfqQqyjeK2BWpKbxA</t>
  </si>
  <si>
    <t>STD-M-ITS-00158-2020</t>
  </si>
  <si>
    <t>Segundo ITS de La Unidad Minera Cerro Corona</t>
  </si>
  <si>
    <t>Gold Fields La Cima S.A.</t>
  </si>
  <si>
    <t>10/15/2020</t>
  </si>
  <si>
    <t>11/18/2020</t>
  </si>
  <si>
    <t>http://ceropapel.senace.gob.pe/share/s/hgufgxHkTg2qbRtq6CGP1A</t>
  </si>
  <si>
    <t>http://ceropapel.senace.gob.pe/share/s/0G8T4uOJTduO4joMKPWxAA</t>
  </si>
  <si>
    <t>http://ceropapel.senace.gob.pe/share/s/ZJ9o5YYqSvma_PhDcbOKFA</t>
  </si>
  <si>
    <t>http://ceropapel.senace.gob.pe/share/s/fdI9CczOQ3WLu2VHABRNeQ</t>
  </si>
  <si>
    <t>MEIA-sd del proyecto de exploración "Yanacocha Zona Oeste-Cuenca de los Ríos Rejo y Porcón"</t>
  </si>
  <si>
    <t>Cajamarca, Baños del Inca</t>
  </si>
  <si>
    <t>4/27/2009</t>
  </si>
  <si>
    <t>http://ceropapel.senace.gob.pe/share/s/-JOPcru4RxOB4vhkjo5_Jg</t>
  </si>
  <si>
    <t>http://ceropapel.senace.gob.pe/share/s/mf-oFgoARh2siX3aCh8VIw</t>
  </si>
  <si>
    <t>http://ceropapel.senace.gob.pe/share/s/IsSv1FtOQIOSVs5mkQmZpw</t>
  </si>
  <si>
    <t>http://ceropapel.senace.gob.pe/share/s/5D6YwSiWQaOUBsj851pozQ</t>
  </si>
  <si>
    <t>http://ceropapel.senace.gob.pe/share/s/_3A85S2JQWWQ93HJTtLuCQ</t>
  </si>
  <si>
    <t>http://ceropapel.senace.gob.pe/share/s/-T_8qt7LR0e7vqLNkxco1A</t>
  </si>
  <si>
    <t>MEIA-sd del proyecto de exploración "Yanacocha Zona Este-Cuenca de los Ríos Chonta y Honda"</t>
  </si>
  <si>
    <t>Baños del Inca, La Encañada, Huasmin</t>
  </si>
  <si>
    <t>http://ceropapel.senace.gob.pe/share/s/b8ZxfxvKTkGGHFvjyXIPDg</t>
  </si>
  <si>
    <t>http://ceropapel.senace.gob.pe/share/s/wM9ye8ulSZCiozYT1ZfS6A</t>
  </si>
  <si>
    <t>http://ceropapel.senace.gob.pe/share/s/-xInNfK1SSmhYfkaNjDa8g</t>
  </si>
  <si>
    <t>http://ceropapel.senace.gob.pe/share/s/ubxrmPJ6QtChB7ct5qTRqw</t>
  </si>
  <si>
    <t>http://ceropapel.senace.gob.pe/share/s/Fu5yrjWZQN6vU0f8RKztXA</t>
  </si>
  <si>
    <t>http://ceropapel.senace.gob.pe/share/s/QBa1ELhjTqu_aVa7-bbVEQ</t>
  </si>
  <si>
    <t>DIA del proyecto de exploración "San Martín"</t>
  </si>
  <si>
    <t>La Encañada</t>
  </si>
  <si>
    <t>10/20/2009</t>
  </si>
  <si>
    <t>http://ceropapel.senace.gob.pe/share/s/_9jjeCfzR8m_sqLE0y_Rtw</t>
  </si>
  <si>
    <t>http://ceropapel.senace.gob.pe/share/s/0K_PUfdCRjaXkhkZ_8WekA</t>
  </si>
  <si>
    <t>http://ceropapel.senace.gob.pe/share/s/JsTGaf55SH69Wyzx5icnig</t>
  </si>
  <si>
    <t>STD-M-MEIAD-00292-2019</t>
  </si>
  <si>
    <t>Segunda MEIA de Yanacocha</t>
  </si>
  <si>
    <t>Cajamarca, Los Baños Del Inca, Encañada</t>
  </si>
  <si>
    <t>12/20/2020</t>
  </si>
  <si>
    <t>http://ceropapel.senace.gob.pe/share/s/9S801bC0T_SYZlZ8b9-jrw</t>
  </si>
  <si>
    <t>http://ceropapel.senace.gob.pe/share/s/ItK3zq6ITV-zSpnqBA7WvQ</t>
  </si>
  <si>
    <t>http://ceropapel.senace.gob.pe/share/s/gGPo-CotQxSlGWfldeM2zA</t>
  </si>
  <si>
    <t>http://ceropapel.senace.gob.pe/share/s/jTFZyC0nTPOz8ElZDF4bBw</t>
  </si>
  <si>
    <t>http://ceropapel.senace.gob.pe/share/s/v7OzHGdfSZqO_uvbAQk2MA</t>
  </si>
  <si>
    <t>ITS sobre cambios menores a la modificación del EIA-sd del proyecto de exploración san José 2</t>
  </si>
  <si>
    <t>http://ceropapel.senace.gob.pe/share/s/l-0EZfMvSgauinp-hPLu-w</t>
  </si>
  <si>
    <t>http://ceropapel.senace.gob.pe/share/s/4HOC4EdjSA2mE7vbytnDmw</t>
  </si>
  <si>
    <t>http://ceropapel.senace.gob.pe/share/s/xo4qPAUAQLSpXgr5rClsLw</t>
  </si>
  <si>
    <t>http://ceropapel.senace.gob.pe/share/s/7UzbOZG-SXau7X2OJz0jQA</t>
  </si>
  <si>
    <t>STD-M-ITS-00015-2020</t>
  </si>
  <si>
    <t>Primer ITS de la VIII MEIA de la U.M. Cerro Corona</t>
  </si>
  <si>
    <t>Gold Fields La Cima S.A</t>
  </si>
  <si>
    <t>1/28/2020</t>
  </si>
  <si>
    <t>http://ceropapel.senace.gob.pe/share/s/ilaEqWqBTiG6aZ-cl6VnQg</t>
  </si>
  <si>
    <t>http://ceropapel.senace.gob.pe/share/s/xtXVShIRR4aUx7WuUbOHyA</t>
  </si>
  <si>
    <t>http://ceropapel.senace.gob.pe/share/s/snV0gWA7TDurDxE7bVuKmA</t>
  </si>
  <si>
    <t>http://ceropapel.senace.gob.pe/share/s/yPa22c7TRv2LnSXNSYOe0Q</t>
  </si>
  <si>
    <t>Jaén</t>
  </si>
  <si>
    <t>Shahuindo S.A.C.</t>
  </si>
  <si>
    <t>Cajabamba</t>
  </si>
  <si>
    <t>Cachachi</t>
  </si>
  <si>
    <t>11/14/2016</t>
  </si>
  <si>
    <t>STD-T-ITS-00041-2020</t>
  </si>
  <si>
    <t>ITS para el "Depósito de Material Excedente km 158 + 800 LI del Proyecto Corredor Vial Amazonas Norte, Tramo 4: Olmos - Corral Quemado"</t>
  </si>
  <si>
    <t>Concesionaria Iirsa Norte S.A.</t>
  </si>
  <si>
    <t>Cutervo</t>
  </si>
  <si>
    <t>Choros</t>
  </si>
  <si>
    <t>http://ceropapel.senace.gob.pe/share/s/FYTgTDm-QbCilTvGZ0VmPg</t>
  </si>
  <si>
    <t>http://ceropapel.senace.gob.pe/share/s/EoDUhkN1R6uxGpV_gvYsfw</t>
  </si>
  <si>
    <t>http://ceropapel.senace.gob.pe/share/s/F0foyCTsQ0yxiIcLrROxSQ</t>
  </si>
  <si>
    <t>http://ceropapel.senace.gob.pe/share/s/fsY5XmoXTLGJKC5a3z7dBw</t>
  </si>
  <si>
    <t>Pulan</t>
  </si>
  <si>
    <t>Tercer ITS "Modificación Y Reubicación De Componentes Auxiliares"</t>
  </si>
  <si>
    <t>1/31/2016</t>
  </si>
  <si>
    <t>http://ceropapel.senace.gob.pe/share/s/IZZUOsjtTV6wXAcplxYbIw</t>
  </si>
  <si>
    <t>http://ceropapel.senace.gob.pe/share/s/I_mselH2QMqIl5NElX7D_A</t>
  </si>
  <si>
    <t>http://ceropapel.senace.gob.pe/share/s/qicUMspIQTyj42AoqfWjVA</t>
  </si>
  <si>
    <t>http://ceropapel.senace.gob.pe/share/s/-_E-vYBcSWGMyIPP2EeOxw</t>
  </si>
  <si>
    <t>Primer ITS De La Decima Primera Modificación Del EIA-Sd Del Proyecto De Exploración La Granja</t>
  </si>
  <si>
    <t>12/15/2015</t>
  </si>
  <si>
    <t>http://ceropapel.senace.gob.pe/share/s/bpVvflBeSnCBs_19HW_e5w</t>
  </si>
  <si>
    <t>http://ceropapel.senace.gob.pe/share/s/CmK-oNtsRLWpe07Bjao6CA</t>
  </si>
  <si>
    <t>http://ceropapel.senace.gob.pe/share/s/YtdfybrnRzurh8ydpJ1gzQ</t>
  </si>
  <si>
    <t>http://ceropapel.senace.gob.pe/share/s/l3aS86wqSCGJeMePsMVe4g</t>
  </si>
  <si>
    <t>MEIA-d</t>
  </si>
  <si>
    <t>http://ceropapel.senace.gob.pe/share/s/py3Rk0EQSgumLXPX9_iNYQ</t>
  </si>
  <si>
    <t xml:space="preserve">N° de Expedinte </t>
  </si>
  <si>
    <t>N°</t>
  </si>
  <si>
    <t>STD-T-CLS-00275-2018</t>
  </si>
  <si>
    <t>PPC</t>
  </si>
  <si>
    <t>PPC para el EIA-d del Proyecto “Reformulación del estudio de Preinversión a Nivel de Perfil: Creación de la Vía de Evitamiento en la Ciudad de Jaén”</t>
  </si>
  <si>
    <t>Proyecto Especial de Infraestructura de Transporte Nacional - Provias Nacional</t>
  </si>
  <si>
    <t>9/27/2018</t>
  </si>
  <si>
    <t>2/27/2019</t>
  </si>
  <si>
    <t>http://ceropapel.senace.gob.pe/share/s/QsSVloI-SIaibDumVSQnHQ</t>
  </si>
  <si>
    <t>http://ceropapel.senace.gob.pe/share/s/a4LCZg8_TPusnLKIP4wrBg</t>
  </si>
  <si>
    <t>http://ceropapel.senace.gob.pe/share/s/5LllztQ9QaOa4O4Ns0sKlA</t>
  </si>
  <si>
    <t>http://ceropapel.senace.gob.pe/share/s/tp2IAp51QUONm96pop9AYg</t>
  </si>
  <si>
    <t>STD-T-ITS-00288-2018</t>
  </si>
  <si>
    <t>ITS para la “Ampliación del Depósito de Material Excedente Km 110 + 200 LD, Tramo 4 Olmos – Corral Quemado (Distrito de Pomahuaca, provincia de Jaén, Región Cajamarca)”</t>
  </si>
  <si>
    <t>Concesionaria IIRSA Norte S.A.</t>
  </si>
  <si>
    <t>Pomacahua</t>
  </si>
  <si>
    <t>http://ceropapel.senace.gob.pe/share/s/16O8YUWXTtKRH6TJnbqJMA</t>
  </si>
  <si>
    <t>http://ceropapel.senace.gob.pe/share/s/q8wi96MRSFC54tsB7TUIkQ</t>
  </si>
  <si>
    <t>http://ceropapel.senace.gob.pe/share/s/0svbvuqdSFSWLDykZ24oEA</t>
  </si>
  <si>
    <t>http://ceropapel.senace.gob.pe/share/s/B4GaCtcERfaf9JosfbjFzA</t>
  </si>
  <si>
    <t>STD-T-ITS-00206-2018</t>
  </si>
  <si>
    <t>ITS para el “Depósito de Material Excedente Km 180 +620 LI, Acceso 4+760 Tramo 4 Olmos - Corral Quemado (distrito de Jaén, provincia de Jaén, región Cajamarca)”</t>
  </si>
  <si>
    <t>http://ceropapel.senace.gob.pe/share/s/WXrVUy8nQlqvBVl81gNXgQ</t>
  </si>
  <si>
    <t>http://ceropapel.senace.gob.pe/share/s/ZdLJ9OdKSRqPhxrh6pYncw</t>
  </si>
  <si>
    <t>http://ceropapel.senace.gob.pe/share/s/1OakS2oFQaqA7NlgVy7Isw</t>
  </si>
  <si>
    <t>http://ceropapel.senace.gob.pe/share/s/kZvbQ3KyT-uXgVxCUm3bZg</t>
  </si>
  <si>
    <t>STD-M-ITS-00318-2018</t>
  </si>
  <si>
    <t>Quinto ITS de la Modificación del Estudio de Impacto Ambiental del proyecto minero Shahuindo</t>
  </si>
  <si>
    <t>12/17/2018</t>
  </si>
  <si>
    <t>http://ceropapel.senace.gob.pe/share/s/TB478WPsTp-a-dQfjur3kA</t>
  </si>
  <si>
    <t>http://ceropapel.senace.gob.pe/share/s/Z23qrA2jRHWOxcgtxYWfIg</t>
  </si>
  <si>
    <t>http://ceropapel.senace.gob.pe/share/s/N7yhb88yTGiRABekdTj5TQ</t>
  </si>
  <si>
    <t>http://ceropapel.senace.gob.pe/share/s/7Xq_bgSmRq68RL7E7wrYGw</t>
  </si>
  <si>
    <t>DIA proyecto línea de transmisión en 220 kV y S.E. Shahuindo</t>
  </si>
  <si>
    <t>Empresa Transmisora de Cajabamba S.A.C.</t>
  </si>
  <si>
    <t>Electricidad</t>
  </si>
  <si>
    <t>http://ceropapel.senace.gob.pe/share/s/I3H69UXGTtSUpT2_WUIPvg</t>
  </si>
  <si>
    <t>http://ceropapel.senace.gob.pe/share/s/zMmNIFP9SfKyoR2CCb3V7A</t>
  </si>
  <si>
    <t>http://ceropapel.senace.gob.pe/share/s/PswdNIhoT0OltdMpbzgwNA</t>
  </si>
  <si>
    <t>http://ceropapel.senace.gob.pe/share/s/GhJaMcFgS0OgDJFfLvPiBg</t>
  </si>
  <si>
    <t>STD-T-ITS-00031-2019</t>
  </si>
  <si>
    <t>ITS para la “Obra Accesoria en el sector Km 94+500 – Km 94+700 del Proyecto Corredor Vial Amazonas Norte, Tramo 4: Olmos – Corral Quemado”</t>
  </si>
  <si>
    <t>2/19/2019</t>
  </si>
  <si>
    <t>5/27/2019</t>
  </si>
  <si>
    <t>http://ceropapel.senace.gob.pe/share/s/zNF71tVdTH-Z1ckmWQj0rA</t>
  </si>
  <si>
    <t>http://ceropapel.senace.gob.pe/share/s/7fWO9QB6R-mb3vwi1WjIng</t>
  </si>
  <si>
    <t>http://ceropapel.senace.gob.pe/share/s/WrUi-qTCSXiMiESCAqjNXg</t>
  </si>
  <si>
    <t>http://ceropapel.senace.gob.pe/share/s/0RpcgWZESt2C146f-eQaLQ</t>
  </si>
  <si>
    <t>Modificación del Estudio de Impacto Ambiental Planes Integrales de Implementación de Límites Máximos Permisibles y Adecuación de Estándares de Calidad Ambiental</t>
  </si>
  <si>
    <t>http://ceropapel.senace.gob.pe/share/s/ZhVLDFeeS12HuJD861GUpQ</t>
  </si>
  <si>
    <t>http://ceropapel.senace.gob.pe/share/s/wpK5GpssTkuAaNSssHLr5Q</t>
  </si>
  <si>
    <t>http://ceropapel.senace.gob.pe/share/s/lMJaVIWETBWuInePIDckJA</t>
  </si>
  <si>
    <t>http://ceropapel.senace.gob.pe/share/s/WRfRs3ZRSzGWkXvkf8oxpg</t>
  </si>
  <si>
    <t>http://ceropapel.senace.gob.pe/share/s/k9FX02p0TI2pwtkD-bb2NA</t>
  </si>
  <si>
    <t>http://ceropapel.senace.gob.pe/share/s/ahkJLh2UTk2NQhjXtysylA</t>
  </si>
  <si>
    <t>STD-M-ITS-00103-2019</t>
  </si>
  <si>
    <t>Cuarto ITS de la Unidad Minera Tantahuatay</t>
  </si>
  <si>
    <t>Hualgayoc-Chugur</t>
  </si>
  <si>
    <t>5/13/2019</t>
  </si>
  <si>
    <t>7/14/2019</t>
  </si>
  <si>
    <t>http://ceropapel.senace.gob.pe/share/s/jNCZhMH3TSytL9R3eVhFvg</t>
  </si>
  <si>
    <t>http://ceropapel.senace.gob.pe/share/s/XSqjvRBtRzaXICKXjDm_jw</t>
  </si>
  <si>
    <t>http://ceropapel.senace.gob.pe/share/s/zhgdr7baTXGjmASWNgmCBQ</t>
  </si>
  <si>
    <t>http://ceropapel.senace.gob.pe/share/s/w5YH3gK6S7eB6DdgdY4aeg</t>
  </si>
  <si>
    <t>Séptima Modificación del EIA Semidetallado Categoría II del proyecto de exploración minera "La Granja"</t>
  </si>
  <si>
    <t>5/30/2011</t>
  </si>
  <si>
    <t>http://ceropapel.senace.gob.pe/share/s/rECL6dudQSugI6dRnZZr-Q</t>
  </si>
  <si>
    <t>http://ceropapel.senace.gob.pe/share/s/wLGQksXaSpe3F3qJ7sFfnw</t>
  </si>
  <si>
    <t>http://ceropapel.senace.gob.pe/share/s/7XO1nL4jS7aD3qNPpwp7KA</t>
  </si>
  <si>
    <t>http://ceropapel.senace.gob.pe/share/s/WzNgumJFSQOhZNpFmiLFmA</t>
  </si>
  <si>
    <t>http://ceropapel.senace.gob.pe/share/s/fKAjXHhCT_2F88FOU5G_Zw</t>
  </si>
  <si>
    <t>Segunda Modificación del proyecto Shahuindo</t>
  </si>
  <si>
    <t>Minera Sulliden Shahuindo S.A.C.</t>
  </si>
  <si>
    <t>3/25/2014</t>
  </si>
  <si>
    <t>http://ceropapel.senace.gob.pe/share/s/Jx4ZIthDRnOQkxI0eIA7eQ</t>
  </si>
  <si>
    <t>http://ceropapel.senace.gob.pe/share/s/s4NnUp4KRxmf3J3CsVpbog</t>
  </si>
  <si>
    <t>http://ceropapel.senace.gob.pe/share/s/Ffw6sVmKROSw4qLhdYaN5Q</t>
  </si>
  <si>
    <t>http://ceropapel.senace.gob.pe/share/s/HBzvqIBbQout-I7K1S4nyQ</t>
  </si>
  <si>
    <t>Cajamarca, Los Baños del Inca</t>
  </si>
  <si>
    <t>Primer ITS al proyecto Cerro Negro</t>
  </si>
  <si>
    <t>11/25/2015</t>
  </si>
  <si>
    <t>http://ceropapel.senace.gob.pe/share/s/FNzRFgeoQ_GG682mzb3ZGw</t>
  </si>
  <si>
    <t>http://ceropapel.senace.gob.pe/share/s/tbtIxI-ATZqCdP13ZKmDTQ</t>
  </si>
  <si>
    <t>http://ceropapel.senace.gob.pe/share/s/jNC94GUORJaYhJTRWNRC4w</t>
  </si>
  <si>
    <t>http://ceropapel.senace.gob.pe/share/s/lXGkLxu8SX27NYbAtyxiEA</t>
  </si>
  <si>
    <t>Cuarta MEIA-d del proyecto La Zanja</t>
  </si>
  <si>
    <t>10/21/2015</t>
  </si>
  <si>
    <t>http://ceropapel.senace.gob.pe/share/s/3pbqb90nTuKNHfC40LdAJw</t>
  </si>
  <si>
    <t>http://ceropapel.senace.gob.pe/share/s/yBfJ7TldSHi_ptAGJX3Qpw</t>
  </si>
  <si>
    <t>http://ceropapel.senace.gob.pe/share/s/IOMIqfalQcaGiO6__DcD1w</t>
  </si>
  <si>
    <t>http://ceropapel.senace.gob.pe/share/s/qNsqtTOYROySWnemG8-FHA</t>
  </si>
  <si>
    <t>http://ceropapel.senace.gob.pe/share/s/jw-LfpFvRFCs9R2UoBFpeA</t>
  </si>
  <si>
    <t>http://ceropapel.senace.gob.pe/share/s/In9JSNJ2T1i04PLOulCrjA</t>
  </si>
  <si>
    <t>Primer ITS de la Cuarta MEIA del Proyecto Carachugo Suplementario Yanacocha</t>
  </si>
  <si>
    <t>10/18/2015</t>
  </si>
  <si>
    <t>http://ceropapel.senace.gob.pe/share/s/Ef3o4BH8RYGKQ4UP03eOeg</t>
  </si>
  <si>
    <t>http://ceropapel.senace.gob.pe/share/s/AC--27pOQJSEQ8xtvKahDQ</t>
  </si>
  <si>
    <t>http://ceropapel.senace.gob.pe/share/s/D1Dy_qj5Rfym80z6rW_Z_w</t>
  </si>
  <si>
    <t>http://ceropapel.senace.gob.pe/share/s/_KxOhwUDQju2ouL5zZX-GA</t>
  </si>
  <si>
    <t>Cuarto ITS de la VI MEIA de Cerro Corona</t>
  </si>
  <si>
    <t>12/13/2015</t>
  </si>
  <si>
    <t>http://ceropapel.senace.gob.pe/share/s/aKN8t-rzRXeZbT4XMChexA</t>
  </si>
  <si>
    <t>http://ceropapel.senace.gob.pe/share/s/i2oAnMxmTymtvLztDHRnnQ</t>
  </si>
  <si>
    <t>http://ceropapel.senace.gob.pe/share/s/Uhq8YC7FTnavGGD0DyBJ5w</t>
  </si>
  <si>
    <t>http://ceropapel.senace.gob.pe/share/s/MLk1LBs8TOKsqdREEW6ooA</t>
  </si>
  <si>
    <t>Segundo ITS de la MEIA-sd del proyecto de exploración "Maqui Maqui"</t>
  </si>
  <si>
    <t>http://ceropapel.senace.gob.pe/share/s/IK-NmdrIRW2wYsaMk4IXFQ</t>
  </si>
  <si>
    <t>http://ceropapel.senace.gob.pe/share/s/zPAX0f9FQf-YGcVDIqSiuQ</t>
  </si>
  <si>
    <t>http://ceropapel.senace.gob.pe/share/s/aS5zvu5qQnKCeEPWCuttPw</t>
  </si>
  <si>
    <t>http://ceropapel.senace.gob.pe/share/s/6E1obd0GTfe_uXzR6EHJWQ</t>
  </si>
  <si>
    <t>ITS de los procesos de chancado, molienda, acarrea de mineral y voladura, del EIA Cerro Corona</t>
  </si>
  <si>
    <t>http://ceropapel.senace.gob.pe/share/s/KcPxnnDXSCW25k5mUE2_jQ</t>
  </si>
  <si>
    <t>http://ceropapel.senace.gob.pe/share/s/C7sOYh4jRWajpduulDSeyQ</t>
  </si>
  <si>
    <t>http://ceropapel.senace.gob.pe/share/s/pZkwdzgvRZeFTcG6sNr2mg</t>
  </si>
  <si>
    <t>http://ceropapel.senace.gob.pe/share/s/8gW8BuwsRt2c7wW21_Bn9g</t>
  </si>
  <si>
    <t>STD-M-PPC-00238-2019</t>
  </si>
  <si>
    <t>PPC Previo A La Presentación De La Segunda Modificación Del EIA Yanacocha</t>
  </si>
  <si>
    <t>Cajamarca, Encañada, Los Baños del Inca</t>
  </si>
  <si>
    <t>10/16/2019</t>
  </si>
  <si>
    <t>http://ceropapel.senace.gob.pe/share/s/maGh-q3GReG4mkspVJ3dPw</t>
  </si>
  <si>
    <t>http://ceropapel.senace.gob.pe/share/s/GHEW6b7qSSWg8B0sTfeXBA</t>
  </si>
  <si>
    <t>http://ceropapel.senace.gob.pe/share/s/DX9tYXRqRkCM0-l5v11IeQ</t>
  </si>
  <si>
    <t>http://ceropapel.senace.gob.pe/share/s/PmS2WlG2RVa8CGZJMjjVYg</t>
  </si>
  <si>
    <t>STD-T-ITS-00113-2019</t>
  </si>
  <si>
    <t>ITS Para La “Obra Accesoria En El Sector Km 167+740 - Km 167+950 Del Proyecto Corredor Vial Amazonas Norte, Tramo 4: Olmos - Corral Quemado”</t>
  </si>
  <si>
    <t>12/29/1899</t>
  </si>
  <si>
    <t>10/22/2019</t>
  </si>
  <si>
    <t>http://ceropapel.senace.gob.pe/share/s/3sRu30qOQqS5ft5S_jFvKA</t>
  </si>
  <si>
    <t>http://ceropapel.senace.gob.pe/share/s/UxoHtm2RRFWrBRgfdUKmVA</t>
  </si>
  <si>
    <t>http://ceropapel.senace.gob.pe/share/s/V5tOTXmjTLKQ1KnSkEYWKg</t>
  </si>
  <si>
    <t>http://ceropapel.senace.gob.pe/share/s/6V-TgISNSHqtbeUWS8nEIQ</t>
  </si>
  <si>
    <t>STD-M-MEIAD-00366-2018</t>
  </si>
  <si>
    <t>VIII Modificación Del EIA De Cerro Corona</t>
  </si>
  <si>
    <t>http://ceropapel.senace.gob.pe/share/s/B58xF3GhSmWrJGncKRBrZQ</t>
  </si>
  <si>
    <t>http://ceropapel.senace.gob.pe/share/s/ELAVEPhnQfyu5kz2tlk-MQ</t>
  </si>
  <si>
    <t>http://ceropapel.senace.gob.pe/share/s/tvxEIn17SDShCC0CAylTIw</t>
  </si>
  <si>
    <t>http://ceropapel.senace.gob.pe/share/s/u3L8zwpGT7qOjTr3x1EHyA</t>
  </si>
  <si>
    <t>http://ceropapel.senace.gob.pe/share/s/UcIw1VkfSySXgeenC0YScg</t>
  </si>
  <si>
    <t>http://ceropapel.senace.gob.pe/share/s/Fug46RlBRDq9f1oeqgXvMQ</t>
  </si>
  <si>
    <t>STD-M-ITS-00198-2019</t>
  </si>
  <si>
    <t>Primer ITS De La Modificación Del EIA Yanacocha</t>
  </si>
  <si>
    <t>10/24/2019</t>
  </si>
  <si>
    <t>http://ceropapel.senace.gob.pe/share/s/0h24z4TVR0q5R5gxQW90jg</t>
  </si>
  <si>
    <t>http://ceropapel.senace.gob.pe/share/s/LaAlGqAWT2WOopq-QW_mow</t>
  </si>
  <si>
    <t>http://ceropapel.senace.gob.pe/share/s/ne7b5SBoQxOxgxRqq21G7A</t>
  </si>
  <si>
    <t>http://ceropapel.senace.gob.pe/share/s/Ks9-ifqbQRSNrjcsCmQcjA</t>
  </si>
  <si>
    <t>STD-M-ITS-00167-2019</t>
  </si>
  <si>
    <t>Cuarto ITS De La Cuarta Modificación Del EIA Detallado Del Proyecto La Zanja</t>
  </si>
  <si>
    <t>http://ceropapel.senace.gob.pe/share/s/YugRdJGDRmGhYrAwStAi5Q</t>
  </si>
  <si>
    <t>http://ceropapel.senace.gob.pe/share/s/FEuHI6NkRxqIZ-ROsXt8-w</t>
  </si>
  <si>
    <t>http://ceropapel.senace.gob.pe/share/s/p2DdkyOwRA2uThOv_x0rpw</t>
  </si>
  <si>
    <t>http://ceropapel.senace.gob.pe/share/s/tHfiPZxtScuo4FUeJLylAA</t>
  </si>
  <si>
    <t>Primera MEIA Del Proyecto Minero "Shahuindo"</t>
  </si>
  <si>
    <t>http://ceropapel.senace.gob.pe/share/s/brqr5LPFT16Pusse262NAw</t>
  </si>
  <si>
    <t>http://ceropapel.senace.gob.pe/share/s/cHTqcAWNRBOgqsaIq73FrA</t>
  </si>
  <si>
    <t>http://ceropapel.senace.gob.pe/share/s/G04dkmM3RdC0GPO1tG5bFw</t>
  </si>
  <si>
    <t>http://ceropapel.senace.gob.pe/share/s/xThsyOF-RaWZMzKeqdeKjg</t>
  </si>
  <si>
    <t>http://ceropapel.senace.gob.pe/share/s/dWN1oFi0Th23ekViO8pRVg</t>
  </si>
  <si>
    <t>http://ceropapel.senace.gob.pe/share/s/bMHT4Fa2TcS9UK7FsVZESA</t>
  </si>
  <si>
    <t>ITS De Cambios Menores Al Proyecto Suplementario Yanacocha Oeste - Deposito De Suelo Organico Shilamayo</t>
  </si>
  <si>
    <t>9/14/2015</t>
  </si>
  <si>
    <t>http://ceropapel.senace.gob.pe/share/s/wZETT_nTTlqDpgchAW8l9Q</t>
  </si>
  <si>
    <t>http://ceropapel.senace.gob.pe/share/s/2UQJQnk7TmKjlyF80Tt8cQ</t>
  </si>
  <si>
    <t>http://ceropapel.senace.gob.pe/share/s/vvoui_DeTa-pHDSIWSU6LA</t>
  </si>
  <si>
    <t>http://ceropapel.senace.gob.pe/share/s/-ZTzrLWZTeWo3u6eayWrLQ</t>
  </si>
  <si>
    <t>Segundo ITS Para La "Reubicación Y Optimización" De Componentes Auxiliares" De La U.M. Shahuindo</t>
  </si>
  <si>
    <t>http://ceropapel.senace.gob.pe/share/s/vVDHKz4zSOKVXC5X5IIdFw</t>
  </si>
  <si>
    <t>http://ceropapel.senace.gob.pe/share/s/VX418HZeTDCN9Ml84_Egdg</t>
  </si>
  <si>
    <t>http://ceropapel.senace.gob.pe/share/s/B4HJGbZLSgqbNOzbkoe9Ow</t>
  </si>
  <si>
    <t>http://ceropapel.senace.gob.pe/share/s/t_vLwmN4SMiXF972rW7x0w</t>
  </si>
  <si>
    <t>ITS Sobre Cambios Menores A La Segunda Modificación Del EIA-Sd Del Proyecto De Exploración Yanacocha - Plataformas De Perforación</t>
  </si>
  <si>
    <t>http://ceropapel.senace.gob.pe/share/s/I740P8tGSZuk74On0k4evQ</t>
  </si>
  <si>
    <t>http://ceropapel.senace.gob.pe/share/s/a7_CqTFRRl-dv6Q6VsEQTg</t>
  </si>
  <si>
    <t>http://ceropapel.senace.gob.pe/share/s/7GX1x7ouSyqLljgTZQpDrg</t>
  </si>
  <si>
    <t>http://ceropapel.senace.gob.pe/share/s/ZttH97_YRRW33KfzALhSAw</t>
  </si>
  <si>
    <t>STD-T-ITS-00175-2019</t>
  </si>
  <si>
    <t>Depósito de Material Excedente Km 105+330 LD del Proyecto Corredor Vial Amazonas Norte, Tramo 4: Olmos – Corral Quemado</t>
  </si>
  <si>
    <t>7/23/2019</t>
  </si>
  <si>
    <t>http://ceropapel.senace.gob.pe/share/s/bVo_YBDNRZuR-zdziB7fDQ</t>
  </si>
  <si>
    <t>http://ceropapel.senace.gob.pe/share/s/1zHJ4SfPQjWtKy6LPMEeNA</t>
  </si>
  <si>
    <t>http://ceropapel.senace.gob.pe/share/s/5MO_NtZqQH-GFPzA8DU7dw</t>
  </si>
  <si>
    <t>http://ceropapel.senace.gob.pe/share/s/7EPxNZkDTZiPz5RISZc7TA</t>
  </si>
  <si>
    <t>STD-T-ITS-00157-2019</t>
  </si>
  <si>
    <t>ITS para la cantera Km 98+920 LI del Proyecto Corredor Vial Amazonas Norte, Tramo N° 4: Olmos - Corral Quemado</t>
  </si>
  <si>
    <t>12/25/2019</t>
  </si>
  <si>
    <t>http://ceropapel.senace.gob.pe/share/s/1LuaMj7uT-CqCypeUZnXRA</t>
  </si>
  <si>
    <t>http://ceropapel.senace.gob.pe/share/s/n-8nMpnxStO25xb04-cSMw</t>
  </si>
  <si>
    <t>http://ceropapel.senace.gob.pe/share/s/Is4vxGNeRMS_L_NKMl1C7w</t>
  </si>
  <si>
    <t>http://ceropapel.senace.gob.pe/share/s/vJfk0_VKRsek-velPthPow</t>
  </si>
  <si>
    <t>ITS Sobre Cambios Menores A Las Plantas De Tratamiento De Aguas De La Quinua E Instalaciones Asociadas</t>
  </si>
  <si>
    <t>Encañada, Los Baños Del Inca, Cajamarca</t>
  </si>
  <si>
    <t>2/16/2015</t>
  </si>
  <si>
    <t>http://ceropapel.senace.gob.pe/share/s/lB7kWarHRxa1EHfXk50gKQ</t>
  </si>
  <si>
    <t>http://ceropapel.senace.gob.pe/share/s/57ZioezNS8CBqSJDNDqRfw</t>
  </si>
  <si>
    <t>http://ceropapel.senace.gob.pe/share/s/WBbKe8kqReWVvuDKkUghPg</t>
  </si>
  <si>
    <t>http://ceropapel.senace.gob.pe/share/s/lubUilTZQYmq4FbnifGrxQ</t>
  </si>
  <si>
    <t>Tercer ITS Del Proyecto "Optimización Del Manejo De Suelo Orgánico Y Reemplazo De Chancadora De Pebbles Referido Al EIA Cerro Corona"</t>
  </si>
  <si>
    <t>6/23/2015</t>
  </si>
  <si>
    <t>http://ceropapel.senace.gob.pe/share/s/R7Aam0_NQBuotz9w4EWlNQ</t>
  </si>
  <si>
    <t>http://ceropapel.senace.gob.pe/share/s/afT__2T4SdONDxT6Xiw5jA</t>
  </si>
  <si>
    <t>http://ceropapel.senace.gob.pe/share/s/fcRbZSlSSCKyerUTdRem0Q</t>
  </si>
  <si>
    <t>http://ceropapel.senace.gob.pe/share/s/f2us3k8yQc6wOuVah-ksxw</t>
  </si>
  <si>
    <t>Decima Primera MEIA-Sd del Proyecto de exploración minera "La Granja"</t>
  </si>
  <si>
    <t>http://ceropapel.senace.gob.pe/share/s/Ox9je5D4Q_uYJlZReHIIpQ</t>
  </si>
  <si>
    <t>http://ceropapel.senace.gob.pe/share/s/QBkJ56N4Sl-zi-4uaEIFqg</t>
  </si>
  <si>
    <t>http://ceropapel.senace.gob.pe/share/s/deoGehJ9Qg6iSfVYIg4Z6A</t>
  </si>
  <si>
    <t>http://ceropapel.senace.gob.pe/share/s/vaTuhrWESceD9jOzIoLGqA</t>
  </si>
  <si>
    <t>http://ceropapel.senace.gob.pe/share/s/K6I_89R4R5aOjHE8ll0d0g</t>
  </si>
  <si>
    <t>http://ceropapel.senace.gob.pe/share/s/KKwx8LkVTd22ZVKkxdZFdw</t>
  </si>
  <si>
    <t>Segundo ITS de la "Ampliación de componentes principales y secundarios de Tantahuatay"</t>
  </si>
  <si>
    <t>4/21/2015</t>
  </si>
  <si>
    <t>http://ceropapel.senace.gob.pe/share/s/PT5W9FZXREi6GRLhNhvsHQ</t>
  </si>
  <si>
    <t>http://ceropapel.senace.gob.pe/share/s/asqhw82nQ42kK38YfReY1g</t>
  </si>
  <si>
    <t>http://ceropapel.senace.gob.pe/share/s/m0PYC109Teq4sWTHxHnLmA</t>
  </si>
  <si>
    <t>http://ceropapel.senace.gob.pe/share/s/nRm-NCwwSgG0VW8vSek2Ng</t>
  </si>
  <si>
    <t>ITS de La DIA de Aprobación Automatica del Proyecto de Exploración "Yagku Entsa"</t>
  </si>
  <si>
    <t>San Jose De Lourdes</t>
  </si>
  <si>
    <t>http://ceropapel.senace.gob.pe/share/s/cbA98LioT5i5-wm_IEQNSw</t>
  </si>
  <si>
    <t>http://ceropapel.senace.gob.pe/share/s/-tnKhb7FTNO0l47oSYru7Q</t>
  </si>
  <si>
    <t>http://ceropapel.senace.gob.pe/share/s/Aw-yWQsbSbKqpQwVfwlqGQ</t>
  </si>
  <si>
    <t>http://ceropapel.senace.gob.pe/share/s/nHLl5QNhQlO4kyYy6drd1A</t>
  </si>
  <si>
    <t>EIA</t>
  </si>
  <si>
    <t>EIA para la Instalación de la Planta Envasadora Universal Gas G.L.P. - Jaén</t>
  </si>
  <si>
    <t>Universal Gas S.R.L.</t>
  </si>
  <si>
    <t>Hidrocarburos</t>
  </si>
  <si>
    <t>6/19/2002</t>
  </si>
  <si>
    <t>151-2013-MINAGRI</t>
  </si>
  <si>
    <t>EIA-sd del Proyecto Construccion de la Represa Pisit</t>
  </si>
  <si>
    <t>Municipalidad Provincial de Santa Cruz</t>
  </si>
  <si>
    <t>Agricultura</t>
  </si>
  <si>
    <t>Tongod</t>
  </si>
  <si>
    <t>http://ceropapel.senace.gob.pe/share/s/9YXDUd5UTWGLh9EOq_NS7A</t>
  </si>
  <si>
    <t>http://ceropapel.senace.gob.pe/share/s/-esjNiTMQrWrfvfwNIwehg</t>
  </si>
  <si>
    <t>http://ceropapel.senace.gob.pe/share/s/7VzpN2-LQQ28l3vLEDuKtA</t>
  </si>
  <si>
    <t>http://ceropapel.senace.gob.pe/share/s/RbQhXKVSQY6FhjXKkoNVSw</t>
  </si>
  <si>
    <t>http://ceropapel.senace.gob.pe/share/s/YnrLECrLRkeDDiLUHvvFLg</t>
  </si>
  <si>
    <t>http://ceropapel.senace.gob.pe/share/s/mLQzYKMbTW2KKlA8Rqrcxg</t>
  </si>
  <si>
    <t>Modificación del EIA del proyecto "Cerro Corona - Actualización de optimización"</t>
  </si>
  <si>
    <t>1/14/2008</t>
  </si>
  <si>
    <t>http://ceropapel.senace.gob.pe/share/s/J2NLYvz7QbGqjHw5XOjHCg</t>
  </si>
  <si>
    <t>http://ceropapel.senace.gob.pe/share/s/ZpY6PijeTbm9agDmxyZ-tQ</t>
  </si>
  <si>
    <t>http://ceropapel.senace.gob.pe/share/s/VBm285ucTGGGBeEgsc4j_Q</t>
  </si>
  <si>
    <t>http://ceropapel.senace.gob.pe/share/s/Xt8MzCCISyOVUBXLXbmaKw</t>
  </si>
  <si>
    <t>http://ceropapel.senace.gob.pe/share/s/ID5lDVWXRnGr8BRvPQOYvA</t>
  </si>
  <si>
    <t>http://ceropapel.senace.gob.pe/share/s/BaITElieRkavKaJpXXvNmg</t>
  </si>
  <si>
    <t>EIA del proyecto minero "La Zanja" N°5, La Zanja N°6, La Zanja 42, La Zanja 43, La Zanja 44 y La Zanja 46</t>
  </si>
  <si>
    <t>Santa Cruz de Succhabamba</t>
  </si>
  <si>
    <t>Pulán</t>
  </si>
  <si>
    <t>1/23/2008</t>
  </si>
  <si>
    <t>4/23/2009</t>
  </si>
  <si>
    <t>http://ceropapel.senace.gob.pe/share/s/vog48B4xR-CIezDGK8tt2A</t>
  </si>
  <si>
    <t>http://ceropapel.senace.gob.pe/share/s/jXUIVTT3RquQG5X3TNTa_Q</t>
  </si>
  <si>
    <t>http://ceropapel.senace.gob.pe/share/s/GNYBy2BYTE62pyBCYQJdNA</t>
  </si>
  <si>
    <t>http://ceropapel.senace.gob.pe/share/s/NkfV1TvSRqyFMVqULvNKAA</t>
  </si>
  <si>
    <t>http://ceropapel.senace.gob.pe/share/s/xruRf9IzQJmhI-yo7Jf0lA</t>
  </si>
  <si>
    <t>http://ceropapel.senace.gob.pe/share/s/gleRzVbbSoy72Pr6N7Y1WQ</t>
  </si>
  <si>
    <t>EIA para las operaciones minero metalúrgicas del proyecto Tantahuatay</t>
  </si>
  <si>
    <t>6/21/2009</t>
  </si>
  <si>
    <t>http://ceropapel.senace.gob.pe/share/s/VcgnVMQ8SOOt6TmFgX-CpA</t>
  </si>
  <si>
    <t>http://ceropapel.senace.gob.pe/share/s/u_Xv5DpCQbKSQc_sRR3Z-A</t>
  </si>
  <si>
    <t>http://ceropapel.senace.gob.pe/share/s/9BZ9zZ5nSmiEaWyaGKiLsg</t>
  </si>
  <si>
    <t>http://ceropapel.senace.gob.pe/share/s/DnYUD4pNTfWL_9ceilg5uA</t>
  </si>
  <si>
    <t>http://ceropapel.senace.gob.pe/share/s/IBfsXKcXQFyf927PaUITaw</t>
  </si>
  <si>
    <t>http://ceropapel.senace.gob.pe/share/s/RXvRId40Twi6ahuOYvPp0g</t>
  </si>
  <si>
    <t>183-2015-MINAGRI</t>
  </si>
  <si>
    <t>Denegado</t>
  </si>
  <si>
    <t>EIA-sd del Proyecto denominado "Construcción - Regulación de las Aguas del Rio Chonta mediante la presa Chonta"</t>
  </si>
  <si>
    <t>Municipalidad Provincial de Cajamarca</t>
  </si>
  <si>
    <t>6/14/2015</t>
  </si>
  <si>
    <t>http://ceropapel.senace.gob.pe/share/s/WXoOkV2TR8K82z8HFK_g0w</t>
  </si>
  <si>
    <t>http://ceropapel.senace.gob.pe/share/s/70CEN6zYQN2fcaDUDXlOVA</t>
  </si>
  <si>
    <t>http://ceropapel.senace.gob.pe/share/s/sAtk6biRSpm2zjNIBganSQ</t>
  </si>
  <si>
    <t>http://ceropapel.senace.gob.pe/share/s/fNsuHM6JSyyXxX379QuEXQ</t>
  </si>
  <si>
    <t>http://ceropapel.senace.gob.pe/share/s/oOQhv-sPRriFvA3Xge0K6A</t>
  </si>
  <si>
    <t>http://ceropapel.senace.gob.pe/share/s/pBsQmTxqR-C82TGHJ_Yv7g</t>
  </si>
  <si>
    <t>Segunda Modificación del EIA de la ampliación del proyecto "Carachugo - Suplementario Yanacocha Este"</t>
  </si>
  <si>
    <t>1/27/2010</t>
  </si>
  <si>
    <t>7/25/2010</t>
  </si>
  <si>
    <t>http://ceropapel.senace.gob.pe/share/s/MwTNhaKCTUedrX0CEB1epA</t>
  </si>
  <si>
    <t>http://ceropapel.senace.gob.pe/share/s/UZsEFpYaQumonQdBiShS5w</t>
  </si>
  <si>
    <t>http://ceropapel.senace.gob.pe/share/s/mbH50wHsTzC2DKhCkBUnUw</t>
  </si>
  <si>
    <t>http://ceropapel.senace.gob.pe/share/s/IjXlVwJqRAiiUHmCUWgatA</t>
  </si>
  <si>
    <t>http://ceropapel.senace.gob.pe/share/s/RkvwYCYLSSqXtoHigVgbyA</t>
  </si>
  <si>
    <t>http://ceropapel.senace.gob.pe/share/s/Lj_LOSndScyzlPscKzpaVQ</t>
  </si>
  <si>
    <t>EIA del proyecto de explotación minera "Conga"</t>
  </si>
  <si>
    <t>Cajamarca y Celendín</t>
  </si>
  <si>
    <t>La Encañada, Huasmin y Sorochuco</t>
  </si>
  <si>
    <t>10/26/2010</t>
  </si>
  <si>
    <t>http://ceropapel.senace.gob.pe/share/s/y6dgLHLKQGaZHCwMwEl4gQ</t>
  </si>
  <si>
    <t>http://ceropapel.senace.gob.pe/share/s/Un-PKO1uRrCnl0D4bviBug</t>
  </si>
  <si>
    <t>http://ceropapel.senace.gob.pe/share/s/k_qjZElDTUqYfWwKHe3ogg</t>
  </si>
  <si>
    <t>http://ceropapel.senace.gob.pe/share/s/8dEiP5O9QsuF454YnL0sZA</t>
  </si>
  <si>
    <t>http://ceropapel.senace.gob.pe/share/s/ebyBciZ-Sye6ziRnfq1RZw</t>
  </si>
  <si>
    <t>http://ceropapel.senace.gob.pe/share/s/uGxxsBwBQtu6RtCCNEg8ug</t>
  </si>
  <si>
    <t>Modificación del EIA del proyecto Cerro Negro</t>
  </si>
  <si>
    <t>3/18/2010</t>
  </si>
  <si>
    <t>1/13/2011</t>
  </si>
  <si>
    <t>http://ceropapel.senace.gob.pe/share/s/98W3fBqQQMOESNqIv82_ZA</t>
  </si>
  <si>
    <t>http://ceropapel.senace.gob.pe/share/s/CckQ6UnSTvCye5AuVxmSuA</t>
  </si>
  <si>
    <t>http://ceropapel.senace.gob.pe/share/s/oLDJMz5JRri40SHjzw3oAg</t>
  </si>
  <si>
    <t>http://ceropapel.senace.gob.pe/share/s/AOr4mYrHRryZdYj0wXaTeQ</t>
  </si>
  <si>
    <t>http://ceropapel.senace.gob.pe/share/s/42AWL--uS2CT_9IJz6kREw</t>
  </si>
  <si>
    <t>http://ceropapel.senace.gob.pe/share/s/mzKRQ9oMTSSyYmcwKrqGhQ</t>
  </si>
  <si>
    <t>EIA Semidetallado del proyecto de exploración "La Quinua"</t>
  </si>
  <si>
    <t>9/30/2010</t>
  </si>
  <si>
    <t>http://ceropapel.senace.gob.pe/share/s/HOHXsoaCQaGAZn5VWBXvIw</t>
  </si>
  <si>
    <t>http://ceropapel.senace.gob.pe/share/s/xFIPjHZQTj6ScayHyGDCKw</t>
  </si>
  <si>
    <t>http://ceropapel.senace.gob.pe/share/s/nXUN6ldsRQSKpfTbb1YJyA</t>
  </si>
  <si>
    <t>http://ceropapel.senace.gob.pe/share/s/66y28smCQdGKRGyXX5cYlg</t>
  </si>
  <si>
    <t>http://sicam.senace.gob.pe/No_dato.png</t>
  </si>
  <si>
    <t>http://ceropapel.senace.gob.pe/share/s/vXnGRxZKQ4aQPI8HlpMrOw</t>
  </si>
  <si>
    <t>Modificación del EIA del "Proyecto Conga"</t>
  </si>
  <si>
    <t>12/20/2010</t>
  </si>
  <si>
    <t>5/24/2012</t>
  </si>
  <si>
    <t>http://ceropapel.senace.gob.pe/share/s/_iHhL1nzTumiwfzB5RJOxg</t>
  </si>
  <si>
    <t>http://ceropapel.senace.gob.pe/share/s/jiMUsaeOSI244st2lUaoLA</t>
  </si>
  <si>
    <t>http://ceropapel.senace.gob.pe/share/s/E6zj4_VBTjKPYcFHgYU-Yg</t>
  </si>
  <si>
    <t>http://ceropapel.senace.gob.pe/share/s/R7TvpLLYTHOLgaIUsZNYzQ</t>
  </si>
  <si>
    <t>http://ceropapel.senace.gob.pe/share/s/VgI3yfQcQ6Sj77EUitG-Og</t>
  </si>
  <si>
    <t>http://ceropapel.senace.gob.pe/share/s/OBRPsRxjStaKv0of7enccQ</t>
  </si>
  <si>
    <t>EIA de la "Ampliación del proyecto Tantahuatay -Ciénaga Norte"</t>
  </si>
  <si>
    <t>Hualgayoc y Chugur</t>
  </si>
  <si>
    <t>1/19/2011</t>
  </si>
  <si>
    <t>1/23/2013</t>
  </si>
  <si>
    <t>http://ceropapel.senace.gob.pe/share/s/bPOd9OP-SbiC5pMaODGQJQ</t>
  </si>
  <si>
    <t>http://ceropapel.senace.gob.pe/share/s/A8IAfbPZRy2oZetGDAiAOw</t>
  </si>
  <si>
    <t>http://ceropapel.senace.gob.pe/share/s/LZMUeopvQXWIEVujRiQ8ag</t>
  </si>
  <si>
    <t>http://ceropapel.senace.gob.pe/share/s/5dm3sU4RSsCxra-fZsivzA</t>
  </si>
  <si>
    <t>http://ceropapel.senace.gob.pe/share/s/P0WhXWxoTfCuxoiQo7iWXQ</t>
  </si>
  <si>
    <t>http://ceropapel.senace.gob.pe/share/s/lJX_GSWQSXKjIZKgXHM2dw</t>
  </si>
  <si>
    <t>Modificación EIA unidad minera Cerro Corona - proyecto nueva planta de óxidos</t>
  </si>
  <si>
    <t>1/30/2011</t>
  </si>
  <si>
    <t>9/15/2011</t>
  </si>
  <si>
    <t>http://ceropapel.senace.gob.pe/share/s/HonplNhhTM6RHOA7kbjX5A</t>
  </si>
  <si>
    <t>http://ceropapel.senace.gob.pe/share/s/hCpGgfh2S86vt3koV34gRA</t>
  </si>
  <si>
    <t>http://ceropapel.senace.gob.pe/share/s/ku30lO3zQEyZ4UFNcS3Qmw</t>
  </si>
  <si>
    <t>http://ceropapel.senace.gob.pe/share/s/EuicARz4Qo6QHeqkXCCTuA</t>
  </si>
  <si>
    <t>http://ceropapel.senace.gob.pe/share/s/qSKgtaaWSwyS-Gemh8LbXQ</t>
  </si>
  <si>
    <t>http://ceropapel.senace.gob.pe/share/s/OTscyyD7Q-2yIpH2gIn-tg</t>
  </si>
  <si>
    <t>Segunda modificación del EIA del proyecto Cerro Negro</t>
  </si>
  <si>
    <t>http://ceropapel.senace.gob.pe/share/s/sb32EFJiQf2z_r0qj826mw</t>
  </si>
  <si>
    <t>http://ceropapel.senace.gob.pe/share/s/sOw4ZPqFS2CH6tet53ZcBQ</t>
  </si>
  <si>
    <t>http://ceropapel.senace.gob.pe/share/s/Kc6tDdGGSsOEBXGpk_nziA</t>
  </si>
  <si>
    <t>http://ceropapel.senace.gob.pe/share/s/ka8mY1NgTu2LRPzegUMuwQ</t>
  </si>
  <si>
    <t>http://ceropapel.senace.gob.pe/share/s/9ku7CAMqRAq3wVpdF3QZNQ</t>
  </si>
  <si>
    <t>http://ceropapel.senace.gob.pe/share/s/Tvm2tbXoRKyqKQLWsukXgw</t>
  </si>
  <si>
    <t>Segunda Modificatoria del Estudio de Impacto Ambiental Semidetallado del proyecto de exploración minera "Sulliden Shahuindo"</t>
  </si>
  <si>
    <t>10/23/2011</t>
  </si>
  <si>
    <t>3/26/2012</t>
  </si>
  <si>
    <t>http://ceropapel.senace.gob.pe/share/s/sqWucLSGTGm_H8ewVCu10g</t>
  </si>
  <si>
    <t>http://ceropapel.senace.gob.pe/share/s/SdaKRMxNRlq_0_TeEvVeVg</t>
  </si>
  <si>
    <t>http://ceropapel.senace.gob.pe/share/s/K168QFr2T1GS1xGgoS6-Rg</t>
  </si>
  <si>
    <t>http://ceropapel.senace.gob.pe/share/s/HdFl91pnT2GyC87sQ8exmg</t>
  </si>
  <si>
    <t>http://ceropapel.senace.gob.pe/share/s/D6fW5EBSTiCD-U6V1Zq0sQ</t>
  </si>
  <si>
    <t>Segunda modificación del EIA del proyecto suplementario Yanacocha Oeste</t>
  </si>
  <si>
    <t>12/21/2011</t>
  </si>
  <si>
    <t>7/16/2013</t>
  </si>
  <si>
    <t>http://ceropapel.senace.gob.pe/share/s/9hFsscFPSnmNms9vJyZOBw</t>
  </si>
  <si>
    <t>http://ceropapel.senace.gob.pe/share/s/15XYC-K8TGeUsCoAEFnXLw</t>
  </si>
  <si>
    <t>http://ceropapel.senace.gob.pe/share/s/GdNmwlH0T3uCux5BZAcgaQ</t>
  </si>
  <si>
    <t>http://ceropapel.senace.gob.pe/share/s/R2StUZWmRqOkHfPCSNH0FA</t>
  </si>
  <si>
    <t>http://ceropapel.senace.gob.pe/share/s/RB5wH84nRoCJFnOLbhuHSg</t>
  </si>
  <si>
    <t>http://ceropapel.senace.gob.pe/share/s/U95JctqAQ1O5FWhgb8uWfg</t>
  </si>
  <si>
    <t>Novena Modificación del Estudio de Impacto Ambiental Semidetallado del Proyecto de Exploración Minero "La Granja"</t>
  </si>
  <si>
    <t>http://ceropapel.senace.gob.pe/share/s/CsqMcp88QmCMYiKulZuNCQ</t>
  </si>
  <si>
    <t>http://ceropapel.senace.gob.pe/share/s/IC25aUT1RRGxcXL_LitrIQ</t>
  </si>
  <si>
    <t>http://ceropapel.senace.gob.pe/share/s/lXgwYBwXR1mlMIUVDZnZoQ</t>
  </si>
  <si>
    <t>http://ceropapel.senace.gob.pe/share/s/nJsQXdfWQLqnJHiu-fL5ig</t>
  </si>
  <si>
    <t>http://ceropapel.senace.gob.pe/share/s/cYimhWsfRt-5WHZ6KpuR4A</t>
  </si>
  <si>
    <t>http://ceropapel.senace.gob.pe/share/s/r7D3bLkWT-CGW7ERY36raw</t>
  </si>
  <si>
    <t>Primera Modificación del Estudio de Impacto Ambiental Semidetallado del proyecto de exploración "Michiquillay"</t>
  </si>
  <si>
    <t>Anglo American Michiquillay S.A.C.</t>
  </si>
  <si>
    <t>6/14/2012</t>
  </si>
  <si>
    <t>http://ceropapel.senace.gob.pe/share/s/QtvdgqK0RwKlB0f0a3UhOA</t>
  </si>
  <si>
    <t>http://ceropapel.senace.gob.pe/share/s/D68gnQcWQ3SW8iHa6SWHmw</t>
  </si>
  <si>
    <t>http://ceropapel.senace.gob.pe/share/s/xx1yTbLNTtue7b7EmWOLWA</t>
  </si>
  <si>
    <t>http://ceropapel.senace.gob.pe/share/s/iUNYurXMSEOWTWAuCDKhIw</t>
  </si>
  <si>
    <t>http://ceropapel.senace.gob.pe/share/s/kLeQxfr3R_2YMyqWVnlSZQ</t>
  </si>
  <si>
    <t>http://ceropapel.senace.gob.pe/share/s/IMaGJXKpREOobqs9WcSWtQ</t>
  </si>
  <si>
    <t>Primera Modificación del EIA Semidetallado Categoría II del Proyecto de Exploración "San José 2"</t>
  </si>
  <si>
    <t>Baños del Inca</t>
  </si>
  <si>
    <t>7/25/2012</t>
  </si>
  <si>
    <t>8/26/2013</t>
  </si>
  <si>
    <t>http://ceropapel.senace.gob.pe/share/s/DvLjgxNhSRykriRNkEc1oA</t>
  </si>
  <si>
    <t>http://ceropapel.senace.gob.pe/share/s/gXsNPqxRRcKGlnJ4mJ5djw</t>
  </si>
  <si>
    <t>http://ceropapel.senace.gob.pe/share/s/9LcrkhgdTYGAt1G7sY9XPA</t>
  </si>
  <si>
    <t>http://ceropapel.senace.gob.pe/share/s/UESh4seeQTqdPNB32dsv5w</t>
  </si>
  <si>
    <t>http://ceropapel.senace.gob.pe/share/s/FoLUbJR8RFe1ma9Fg6Lflw</t>
  </si>
  <si>
    <t>http://ceropapel.senace.gob.pe/share/s/e-j7TLc-TdaIllStEUiBPg</t>
  </si>
  <si>
    <t>EIA semidetallado categoría II del proyecto de exploración "Cerro Negro"</t>
  </si>
  <si>
    <t>12/13/2012</t>
  </si>
  <si>
    <t>10/13/2013</t>
  </si>
  <si>
    <t>http://ceropapel.senace.gob.pe/share/s/kdQDQ3uzRDe1uvGBs0uTew</t>
  </si>
  <si>
    <t>http://ceropapel.senace.gob.pe/share/s/iUUzZQQgS_ylxkwi6CLhSw</t>
  </si>
  <si>
    <t>http://ceropapel.senace.gob.pe/share/s/EQoxrqrkROWmSn_bTNNlPg</t>
  </si>
  <si>
    <t>http://ceropapel.senace.gob.pe/share/s/pWyNG8JGTY6gA23LJ1J31g</t>
  </si>
  <si>
    <t>http://ceropapel.senace.gob.pe/share/s/aaFi8XOdRnGATeI4XMNwCg</t>
  </si>
  <si>
    <t>EIA explotación y beneficio minero para el proyecto minero "Shahuindo"</t>
  </si>
  <si>
    <t>Shahuindo S.A.C</t>
  </si>
  <si>
    <t>12/17/2012</t>
  </si>
  <si>
    <t>http://ceropapel.senace.gob.pe/share/s/SJKCQguNSXmW9mNSM2VfFg</t>
  </si>
  <si>
    <t>http://ceropapel.senace.gob.pe/share/s/1XPWebMESn6vXcSzyfh1UQ</t>
  </si>
  <si>
    <t>http://ceropapel.senace.gob.pe/share/s/qLYHGKCMSS21Y-r9hsPOlQ</t>
  </si>
  <si>
    <t>http://ceropapel.senace.gob.pe/share/s/543HC1LZSAOPEf50ZkQtVQ</t>
  </si>
  <si>
    <t>http://ceropapel.senace.gob.pe/share/s/_o6FdjavThWajBUPJm7Urg</t>
  </si>
  <si>
    <t>http://ceropapel.senace.gob.pe/share/s/AZscLSS8QQmPKVAgllNJFg</t>
  </si>
  <si>
    <t>Modificación del EIA del proyecto "Tantahuatay - Cienaga norte, hasta una ampliación de 30 000 TMD</t>
  </si>
  <si>
    <t>http://ceropapel.senace.gob.pe/share/s/Rn0dimmdR_m7CoVlD-Qqpg</t>
  </si>
  <si>
    <t>http://ceropapel.senace.gob.pe/share/s/HeM2jSOEQyilLZGGV0JUNw</t>
  </si>
  <si>
    <t>http://ceropapel.senace.gob.pe/share/s/_lLEq7B2SY-O7gWatTibvg</t>
  </si>
  <si>
    <t>http://ceropapel.senace.gob.pe/share/s/eSDKi2aJTEqDFbV3xjphWA</t>
  </si>
  <si>
    <t>http://ceropapel.senace.gob.pe/share/s/fPVKzuEfR0eG8SgV9RvDIg</t>
  </si>
  <si>
    <t>http://ceropapel.senace.gob.pe/share/s/JbcRL8G8T-CH_z9Kbgoaig</t>
  </si>
  <si>
    <t>EIA Semidetallado Categoría II del Proyecto de Exploración "La Zanja" - Sector Alejandra</t>
  </si>
  <si>
    <t>6/24/2013</t>
  </si>
  <si>
    <t>12/26/2013</t>
  </si>
  <si>
    <t>http://ceropapel.senace.gob.pe/share/s/Btc7w4alQA-OebMI-TFwcA</t>
  </si>
  <si>
    <t>http://ceropapel.senace.gob.pe/share/s/fKrIW6YjRCutM-g1qkKVOw</t>
  </si>
  <si>
    <t>http://ceropapel.senace.gob.pe/share/s/qk_vbNttTv-Vfek2jAgIHA</t>
  </si>
  <si>
    <t>http://ceropapel.senace.gob.pe/share/s/g3zYcko1QXKwEN7K6go8lw</t>
  </si>
  <si>
    <t>http://ceropapel.senace.gob.pe/share/s/HkP5eEeJRzesTmqmMkZjDQ</t>
  </si>
  <si>
    <t>http://ceropapel.senace.gob.pe/share/s/8yvrBfn-Rvmaxmu3OwBdaw</t>
  </si>
  <si>
    <t>Décima Modificación del Estudio de Impacto Ambiental Semidetallado del Proyecto de Exploración Minera "La Granja"</t>
  </si>
  <si>
    <t>12/15/2013</t>
  </si>
  <si>
    <t>http://ceropapel.senace.gob.pe/share/s/vpsSdirdSXuqFcx3EZBVSg</t>
  </si>
  <si>
    <t>http://ceropapel.senace.gob.pe/share/s/aaVNPk7QSjGwuaTmbsK0Iw</t>
  </si>
  <si>
    <t>http://ceropapel.senace.gob.pe/share/s/DfoMB3lkQKOeg8C1dOBBEw</t>
  </si>
  <si>
    <t>http://ceropapel.senace.gob.pe/share/s/scQna1sDR1Ko49D4iZw3bQ</t>
  </si>
  <si>
    <t>http://ceropapel.senace.gob.pe/share/s/iVL1DW_WToWH_4CFrOjzFA</t>
  </si>
  <si>
    <t>http://ceropapel.senace.gob.pe/share/s/Ww_FQpFeTuGp0GMHq5MMPw</t>
  </si>
  <si>
    <t>Cuarta modificación del EIA ampliación del proyecto "Carachugo suplementario Yanacocha Este"</t>
  </si>
  <si>
    <t>Baños del Inca y La Encañada</t>
  </si>
  <si>
    <t>http://ceropapel.senace.gob.pe/share/s/-HQ0EWOxTMGAYkh-3U6N0Q</t>
  </si>
  <si>
    <t>http://ceropapel.senace.gob.pe/share/s/GNqT6viaTmi2WR0X9iHL0w</t>
  </si>
  <si>
    <t>http://ceropapel.senace.gob.pe/share/s/bIL2x_2TTqe-BSPVEJwh8w</t>
  </si>
  <si>
    <t>http://ceropapel.senace.gob.pe/share/s/1OYwiAqgRK6iI359ZhvL5w</t>
  </si>
  <si>
    <t>http://ceropapel.senace.gob.pe/share/s/Je_58jHJT729Xo5hzH9RqA</t>
  </si>
  <si>
    <t>http://ceropapel.senace.gob.pe/share/s/EnO1TKQHTjCcSzjmibOEbw</t>
  </si>
  <si>
    <t>EIA Semidetallado del Proyecto de exploración "Colorado"</t>
  </si>
  <si>
    <t>11/25/2013</t>
  </si>
  <si>
    <t>http://ceropapel.senace.gob.pe/share/s/Lq17pXdDRJ6rsxZi3qcKaA</t>
  </si>
  <si>
    <t>http://ceropapel.senace.gob.pe/share/s/32_vlweWQ72mMXZKsnliSA</t>
  </si>
  <si>
    <t>http://ceropapel.senace.gob.pe/share/s/Ej77de8sQRKxrasmeMSP3g</t>
  </si>
  <si>
    <t>http://ceropapel.senace.gob.pe/share/s/9ttGfrOYQSGWsGkhetCVTg</t>
  </si>
  <si>
    <t>http://ceropapel.senace.gob.pe/share/s/00X88xKYTiaqmm5j53iFZw</t>
  </si>
  <si>
    <t>http://ceropapel.senace.gob.pe/share/s/YOfS8IyhS5iQOD0yOa6nYQ</t>
  </si>
  <si>
    <t>Estudio de Impacto Ambiental Semidetallado del Proyecto de Exploración Minera "Ciénaga Sur, Mirador Norte, Mirador Sur y Tantahuatay"</t>
  </si>
  <si>
    <t>http://ceropapel.senace.gob.pe/share/s/oOvTahhuT6etONdBDlpXKg</t>
  </si>
  <si>
    <t>http://ceropapel.senace.gob.pe/share/s/StyVN3-zS-ichSkxK9907w</t>
  </si>
  <si>
    <t>http://ceropapel.senace.gob.pe/share/s/vu8KLBawQmGYB1rN8VGPlg</t>
  </si>
  <si>
    <t>http://ceropapel.senace.gob.pe/share/s/jSp8Y0VnRhKK0thCTK2zig</t>
  </si>
  <si>
    <t>http://ceropapel.senace.gob.pe/share/s/3Z2OqnPxTV-Rti9ys1nuag</t>
  </si>
  <si>
    <t>http://ceropapel.senace.gob.pe/share/s/JJVrnh15TxKmSXAY-dxQIg</t>
  </si>
  <si>
    <t>Tercera modificación del EIA del proyecto suplementario Yanacocha Oeste</t>
  </si>
  <si>
    <t>Baños del Inca, La Encañada y Cajamarca</t>
  </si>
  <si>
    <t>1/30/2014</t>
  </si>
  <si>
    <t>11/30/2014</t>
  </si>
  <si>
    <t>http://ceropapel.senace.gob.pe/share/s/18jORfzbS12rSaK3HKCiRw</t>
  </si>
  <si>
    <t>http://ceropapel.senace.gob.pe/share/s/VLn6h7q9SiuuLXzYKKmS_A</t>
  </si>
  <si>
    <t>http://ceropapel.senace.gob.pe/share/s/YZWJqE2lRJKeBDIOFC_B5Q</t>
  </si>
  <si>
    <t>http://ceropapel.senace.gob.pe/share/s/Lgam2elwQtWSR5CuZZRcZA</t>
  </si>
  <si>
    <t>http://ceropapel.senace.gob.pe/share/s/vyJK7V_fSwOndGp9TnDESw</t>
  </si>
  <si>
    <t>http://ceropapel.senace.gob.pe/share/s/75odW4ipR86kIADxngkKiQ</t>
  </si>
  <si>
    <t>Tercera modificación del EIA del proyecto "La Zanja".</t>
  </si>
  <si>
    <t>Minera La Zanja S. R. L.</t>
  </si>
  <si>
    <t>8/19/2014</t>
  </si>
  <si>
    <t>http://ceropapel.senace.gob.pe/share/s/gaCXdO1hTWO__sIeyWOgfw</t>
  </si>
  <si>
    <t>http://ceropapel.senace.gob.pe/share/s/3uaI0N6JRjm2i3sxUml2_Q</t>
  </si>
  <si>
    <t>http://ceropapel.senace.gob.pe/share/s/GHRk4wfHRx-DJv47-RAc_Q</t>
  </si>
  <si>
    <t>http://ceropapel.senace.gob.pe/share/s/mPFDaw9yRZKYoYxEhxf5gA</t>
  </si>
  <si>
    <t>http://ceropapel.senace.gob.pe/share/s/BUDQcUAjS3yWzV22VVjXow</t>
  </si>
  <si>
    <t>http://ceropapel.senace.gob.pe/share/s/_1B9PLukT7aViEHzNP3ADQ</t>
  </si>
  <si>
    <t>VII Modificación del EIA del proyecto "Actualización y proyecto de optimización"</t>
  </si>
  <si>
    <t>3/29/2016</t>
  </si>
  <si>
    <t>http://ceropapel.senace.gob.pe/share/s/iGQb3k5RSOuCN-FchDkrng</t>
  </si>
  <si>
    <t>http://ceropapel.senace.gob.pe/share/s/YIcuBvBVTN6eCFt32-vhpQ</t>
  </si>
  <si>
    <t>http://ceropapel.senace.gob.pe/share/s/KBBxsSkmTnSlRJsH9jvKfg</t>
  </si>
  <si>
    <t>http://ceropapel.senace.gob.pe/share/s/FfPvs9LARCWaL9WxU7h0xg</t>
  </si>
  <si>
    <t>http://ceropapel.senace.gob.pe/share/s/m4nhUaozT1y4qMo0rYqo5Q</t>
  </si>
  <si>
    <t>http://ceropapel.senace.gob.pe/share/s/fzX--MURRiO_C7H_KFIBzw</t>
  </si>
  <si>
    <t>IX modificación del EIA-sd del proyecto de exploración "La Zanja"</t>
  </si>
  <si>
    <t>Pulan, Catache</t>
  </si>
  <si>
    <t>http://ceropapel.senace.gob.pe/share/s/SHw1eKSxQD6H2V7mAnFjRA</t>
  </si>
  <si>
    <t>http://ceropapel.senace.gob.pe/share/s/fyP6Y9pvTNiVs_beb0psDg</t>
  </si>
  <si>
    <t>http://ceropapel.senace.gob.pe/share/s/pa2-cBiJRrSkn2XUhDLVIg</t>
  </si>
  <si>
    <t>http://ceropapel.senace.gob.pe/share/s/H_IfuUmjRzmpGNv3BxVUeg</t>
  </si>
  <si>
    <t>http://ceropapel.senace.gob.pe/share/s/paSEF0UdSPOKwual8zUuPw</t>
  </si>
  <si>
    <t>http://ceropapel.senace.gob.pe/share/s/teaUYbz8QDG1olged3tejQ</t>
  </si>
  <si>
    <t>STD-00544-2017</t>
  </si>
  <si>
    <t>Primer ITS de la Segunda Modificación del EIA Detallado del proyecto "Tantahuatay - Ciénaga Norte, hasta una ampliación de 60 000 TMD"</t>
  </si>
  <si>
    <t>Hualgayoc, Chungur</t>
  </si>
  <si>
    <t>3/20/2017</t>
  </si>
  <si>
    <t>http://ceropapel.senace.gob.pe/share/s/GGRZgp1qTuuuAJ2_01zwAA</t>
  </si>
  <si>
    <t>http://ceropapel.senace.gob.pe/share/s/JHwl-xo5RyOHa-XpCVYFbQ</t>
  </si>
  <si>
    <t>http://ceropapel.senace.gob.pe/share/s/VXerOvMyTjS4r5_PmdaWeA</t>
  </si>
  <si>
    <t>http://ceropapel.senace.gob.pe/share/s/RX3e7cT2T0KY_sMETLaVjA</t>
  </si>
  <si>
    <t>STD-00872-2017</t>
  </si>
  <si>
    <t>No Conforme</t>
  </si>
  <si>
    <t>ITS "Modificación de Instalaciones Auxiliares UM Shahuindo"</t>
  </si>
  <si>
    <t>2/27/2017</t>
  </si>
  <si>
    <t>http://ceropapel.senace.gob.pe/share/s/cvnjdL5-T02oFb1ui9QUPw</t>
  </si>
  <si>
    <t>http://ceropapel.senace.gob.pe/share/s/fqPU3QdOSaqcrG28c0OVEw</t>
  </si>
  <si>
    <t>http://ceropapel.senace.gob.pe/share/s/dziBTw7SRzCuvg0bpsmhcg</t>
  </si>
  <si>
    <t>STD-01314-2017</t>
  </si>
  <si>
    <t>"Construcción del Puente Malcas y Accesos"</t>
  </si>
  <si>
    <t>Provias Nacional - MTC</t>
  </si>
  <si>
    <t>Condebamba</t>
  </si>
  <si>
    <t>3/26/2017</t>
  </si>
  <si>
    <t>http://ceropapel.senace.gob.pe/share/s/dmWGd1PYTL2ZGRaPZ3IK_g</t>
  </si>
  <si>
    <t>http://ceropapel.senace.gob.pe/share/s/_f4WCn7cQ6OFawvu8YMULQ</t>
  </si>
  <si>
    <t>http://ceropapel.senace.gob.pe/share/s/WehAGzUrSryytKA6rzRG4Q</t>
  </si>
  <si>
    <t>http://ceropapel.senace.gob.pe/share/s/WbJ6AM4xRficqpSrX3C53A</t>
  </si>
  <si>
    <t>STD-01817-2016</t>
  </si>
  <si>
    <t>ITS de Cambios Menores a la Cuarta Modificación del EIA del Proyecto Suplementario Yanacocha Este</t>
  </si>
  <si>
    <t>Los Baños del Inca, La Encañada y Cajamarca.</t>
  </si>
  <si>
    <t>6/27/2016</t>
  </si>
  <si>
    <t>7/26/2016</t>
  </si>
  <si>
    <t>http://ceropapel.senace.gob.pe/share/s/uyLOdb8MSYa7GEqY06CnKg</t>
  </si>
  <si>
    <t>http://ceropapel.senace.gob.pe/share/s/kwsO9CABQ32l-v_iPzyXGA</t>
  </si>
  <si>
    <t>http://ceropapel.senace.gob.pe/share/s/dTT91mFmSUWMemPbYwgJjA</t>
  </si>
  <si>
    <t>http://ceropapel.senace.gob.pe/share/s/RT-7qdt2RBKmLSajG91dxw</t>
  </si>
  <si>
    <t>STD-01851-2017</t>
  </si>
  <si>
    <t>Segundo ITS de cambios menores a la Quinta Modificación del EIA de la Ampliación del proyecto Carachugo Suplementario Yanacocha Este</t>
  </si>
  <si>
    <t>Cajamarca, Los Baños del Inca y La Encañada</t>
  </si>
  <si>
    <t>4/27/2017</t>
  </si>
  <si>
    <t>6/14/2017</t>
  </si>
  <si>
    <t>http://ceropapel.senace.gob.pe/share/s/2it4fnv7Tyi-YTZB3qz-0A</t>
  </si>
  <si>
    <t>http://ceropapel.senace.gob.pe/share/s/bk4SRPjnRDSbJrV0wO6OQw</t>
  </si>
  <si>
    <t>http://ceropapel.senace.gob.pe/share/s/pjRZSzGwQ32CMGfLdeKgBQ</t>
  </si>
  <si>
    <t>http://ceropapel.senace.gob.pe/share/s/K_8QN1KwT6abCQlJPFT7KA</t>
  </si>
  <si>
    <t>STD-01950-2017</t>
  </si>
  <si>
    <t>Primer ITS de la unidad minera La Zanja</t>
  </si>
  <si>
    <t>Santa Cruz de Succhabamba y San Miguel de Pallaques</t>
  </si>
  <si>
    <t>Pulán y Tongod</t>
  </si>
  <si>
    <t>6/25/2017</t>
  </si>
  <si>
    <t>http://ceropapel.senace.gob.pe/share/s/1GqQ-AQVRWiS8COesI17fg</t>
  </si>
  <si>
    <t>http://ceropapel.senace.gob.pe/share/s/-rrpuXGjQHeu3_WWaLlj2w</t>
  </si>
  <si>
    <t>http://ceropapel.senace.gob.pe/share/s/_h409NYtSbG2GrnH8oKv0Q</t>
  </si>
  <si>
    <t>http://ceropapel.senace.gob.pe/share/s/UtoE_A4tTEqc-nMwLP9wKA</t>
  </si>
  <si>
    <t>STD-02390-2017</t>
  </si>
  <si>
    <t>Segundo ITS de Cambios Menores a la Segunda Modificación del EIA Cerro Negro</t>
  </si>
  <si>
    <t>5/25/2017</t>
  </si>
  <si>
    <t>http://ceropapel.senace.gob.pe/share/s/L2yGOI4pTgqUO118U5DQ9A</t>
  </si>
  <si>
    <t>http://ceropapel.senace.gob.pe/share/s/ucY4_W-tRDG9OqliSK59MQ</t>
  </si>
  <si>
    <t>http://ceropapel.senace.gob.pe/share/s/F4EPJdeaQEqd91ybZ52msg</t>
  </si>
  <si>
    <t>http://ceropapel.senace.gob.pe/share/s/cVhpXIdTSeqgJpNLzHNxMQ</t>
  </si>
  <si>
    <t>STD-02516-2016</t>
  </si>
  <si>
    <t>ITS para la Instalación de Red de Distribución Eléctrica y Ampliación de la Plataforma de Chancado</t>
  </si>
  <si>
    <t>8/28/2016</t>
  </si>
  <si>
    <t>9/18/2016</t>
  </si>
  <si>
    <t>http://ceropapel.senace.gob.pe/share/s/uPEchro6SIa-NrCrkvZSYw</t>
  </si>
  <si>
    <t>http://ceropapel.senace.gob.pe/share/s/JjB8ebJmQ6eU8PxDzDxMjA</t>
  </si>
  <si>
    <t>http://ceropapel.senace.gob.pe/share/s/H8lommmeSgeubynCKwxVgQ</t>
  </si>
  <si>
    <t>http://ceropapel.senace.gob.pe/share/s/48u0RKobQeanBcnnmnC3Og</t>
  </si>
  <si>
    <t>STD-02690-2017</t>
  </si>
  <si>
    <t>Tercer ITS para las modificaciones en la plataforma de chancado, ampliación del tajo e implementación de instalaciones auxiliares para la Unidad Minera Shahuindo</t>
  </si>
  <si>
    <t>7/20/2017</t>
  </si>
  <si>
    <t>http://ceropapel.senace.gob.pe/share/s/TzF-xzS0T8uTkPHK0o29FA</t>
  </si>
  <si>
    <t>http://ceropapel.senace.gob.pe/share/s/S0tNHdPhTsaKyGd-XVeD5A</t>
  </si>
  <si>
    <t>http://ceropapel.senace.gob.pe/share/s/x2jM6hOWScOn4B1l1lLW5A</t>
  </si>
  <si>
    <t>http://ceropapel.senace.gob.pe/share/s/1ZFXtyRxSq6WhHALXz0A3g</t>
  </si>
  <si>
    <t>STD-02811-2017</t>
  </si>
  <si>
    <t>Proyecto: "Actualización del estudio definitivo de ingeniería para el puente Chuquibamba y accesos"</t>
  </si>
  <si>
    <t>6/15/2017</t>
  </si>
  <si>
    <t>10/24/2017</t>
  </si>
  <si>
    <t>http://ceropapel.senace.gob.pe/share/s/HSd4o7IPSau-4VF-gCRi9Q</t>
  </si>
  <si>
    <t>http://ceropapel.senace.gob.pe/share/s/2p7y_j8ESTKyFIHT-qdeJA</t>
  </si>
  <si>
    <t>http://ceropapel.senace.gob.pe/share/s/a4u8ATazSkaRyyx4LRasaQ</t>
  </si>
  <si>
    <t>http://ceropapel.senace.gob.pe/share/s/fn2AH80zQ1ac4wSEMCubZg</t>
  </si>
  <si>
    <t>STD-03100-2016</t>
  </si>
  <si>
    <t>ITS denominado Mejoras Tecnologicas en la Unidad Minera Cerro Corona</t>
  </si>
  <si>
    <t>Gold Fields la Cima S.A.</t>
  </si>
  <si>
    <t>http://ceropapel.senace.gob.pe/share/s/d0xA33X_QKypGUyOJQDx9g</t>
  </si>
  <si>
    <t>http://ceropapel.senace.gob.pe/share/s/9jqB5GPATnqd_8mkqYQ5sQ</t>
  </si>
  <si>
    <t>http://ceropapel.senace.gob.pe/share/s/9Es9jSmJTNK0w_dD3uW8bg</t>
  </si>
  <si>
    <t>http://ceropapel.senace.gob.pe/share/s/OPy28Lc7SAK4HdbnXXq8LA</t>
  </si>
  <si>
    <t>STD-03209-2017</t>
  </si>
  <si>
    <t>Cuarto Informe Técnico Sustentatorio de cambios menores a la Tercera Modificación dell EIA del proyecto Suplementario Yanacocha Oeste.</t>
  </si>
  <si>
    <t>Los Baños del Inca, Cajamarca</t>
  </si>
  <si>
    <t>8/15/2017</t>
  </si>
  <si>
    <t>http://ceropapel.senace.gob.pe/share/s/hfEHQQmnTEatLdjGH4rkDA</t>
  </si>
  <si>
    <t>http://ceropapel.senace.gob.pe/share/s/XE7ovp-3QRmrW38QV-Ju-A</t>
  </si>
  <si>
    <t>http://ceropapel.senace.gob.pe/share/s/k6tk0ZueQMqlZgCG5z0CAg</t>
  </si>
  <si>
    <t>http://ceropapel.senace.gob.pe/share/s/7saZGVmmRDeepCD3Xc_9QA</t>
  </si>
  <si>
    <t>STD-03218-2017</t>
  </si>
  <si>
    <t>Segundo ITS de cambios menores a la Quinta Modificación del EIA del Suplementario Yanacocha Este</t>
  </si>
  <si>
    <t>http://ceropapel.senace.gob.pe/share/s/4BlTVxy_Sp6NwYfc8b7pHg</t>
  </si>
  <si>
    <t>http://ceropapel.senace.gob.pe/share/s/QK4Oq_knQCSFcy8eJgRdmQ</t>
  </si>
  <si>
    <t>http://ceropapel.senace.gob.pe/share/s/12HvSazrSnWOCqWPESFuOw</t>
  </si>
  <si>
    <t>http://ceropapel.senace.gob.pe/share/s/xYnz_XirQdqAm5TFC5caRg</t>
  </si>
  <si>
    <t>STD-03819-2017</t>
  </si>
  <si>
    <t>Segundo ITS de la Segunda Modificación del Estudio de Impacto Ambiental Detallado del proyecto Tantahuatay-Ciénaga Norte, hasta una ampliación de 60 000 TMD.</t>
  </si>
  <si>
    <t>Chugur, Hualgayoc</t>
  </si>
  <si>
    <t>http://ceropapel.senace.gob.pe/share/s/QaNvDxW4RxOR3FgRmFXbNA</t>
  </si>
  <si>
    <t>http://ceropapel.senace.gob.pe/share/s/SbXb74FQQG25w0dKfrvYvQ</t>
  </si>
  <si>
    <t>http://ceropapel.senace.gob.pe/share/s/j9NT1oAHTLWSuS52LcLMXQ</t>
  </si>
  <si>
    <t>http://ceropapel.senace.gob.pe/share/s/awIfBD5mScu0Lljf8-j5MQ</t>
  </si>
  <si>
    <t>STD-04883-2017</t>
  </si>
  <si>
    <t>9/24/2017</t>
  </si>
  <si>
    <t>10/30/2017</t>
  </si>
  <si>
    <t>http://ceropapel.senace.gob.pe/share/s/jm3URaeoTjCSrJdJtdKJ4A</t>
  </si>
  <si>
    <t>http://ceropapel.senace.gob.pe/share/s/noFBCEKQQF2CCkj9YosEXw</t>
  </si>
  <si>
    <t>http://ceropapel.senace.gob.pe/share/s/6QkKKjm5RaGBsPZJNuB8fQ</t>
  </si>
  <si>
    <t>http://ceropapel.senace.gob.pe/share/s/E2a8Is4zT_CHVLoT3bgZeg</t>
  </si>
  <si>
    <t>STD-04891-2017</t>
  </si>
  <si>
    <t>Segundo ITS de la Cuarta Modificación del EIA del proyecto “La Zanja”.</t>
  </si>
  <si>
    <t>9/25/2017</t>
  </si>
  <si>
    <t>10/25/2017</t>
  </si>
  <si>
    <t>http://ceropapel.senace.gob.pe/share/s/9TYHTTKAQD6qyFye0C_STw</t>
  </si>
  <si>
    <t>http://ceropapel.senace.gob.pe/share/s/KgENj-dBQ2GzvJ3PZQPWZQ</t>
  </si>
  <si>
    <t>http://ceropapel.senace.gob.pe/share/s/46aLIfcpRuGtfryPv8WjyQ</t>
  </si>
  <si>
    <t>http://ceropapel.senace.gob.pe/share/s/n4mqKeY6TKmixSRV0hspLg</t>
  </si>
  <si>
    <t>STD-04991-2017</t>
  </si>
  <si>
    <t>ITS para el "DME km 110+200 LD del Proyecto Corredor Vial Amazonas Norte, Tramo N°4 Dv. Olmos-Corral Quemado"</t>
  </si>
  <si>
    <t>9/27/2017</t>
  </si>
  <si>
    <t>http://ceropapel.senace.gob.pe/share/s/IW0rcABqRW2l_X23sZl2Mw</t>
  </si>
  <si>
    <t>http://ceropapel.senace.gob.pe/share/s/MTvgG_hqRXqq-spKzJim2A</t>
  </si>
  <si>
    <t>http://ceropapel.senace.gob.pe/share/s/VxhDiXJwQfycexBOB1Bg4g</t>
  </si>
  <si>
    <t>http://ceropapel.senace.gob.pe/share/s/XeBDiyabQXG4B1wwYMb2EQ</t>
  </si>
  <si>
    <t>STD-07205-2017</t>
  </si>
  <si>
    <t>Tercer ITS de la Unidad Minera Cerro Corona</t>
  </si>
  <si>
    <t>GOLD FIELDS LA CIMA S.A.</t>
  </si>
  <si>
    <t>http://ceropapel.senace.gob.pe/share/s/bP7vb2-KRyW3KvJe4HUW6A</t>
  </si>
  <si>
    <t>http://ceropapel.senace.gob.pe/share/s/XVXFFEJFQZu8BMdmWeO3IQ</t>
  </si>
  <si>
    <t>http://ceropapel.senace.gob.pe/share/s/llIFV8VPReqmLJ2gKlfTbA</t>
  </si>
  <si>
    <t>http://ceropapel.senace.gob.pe/share/s/pToUUPXQScStoGXpdJGyjw</t>
  </si>
  <si>
    <t>STD-M-ITS-00121-2018</t>
  </si>
  <si>
    <t>Cuarto ITS para la “Modificación de componentes principales y auxiliares de la Unidad Minera Shahuindo”</t>
  </si>
  <si>
    <t>5/28/2018</t>
  </si>
  <si>
    <t>7/19/2018</t>
  </si>
  <si>
    <t>http://ceropapel.senace.gob.pe/share/s/mBHfFb_UTV--mwsFneYNog</t>
  </si>
  <si>
    <t>http://ceropapel.senace.gob.pe/share/s/XGXPbAUmSPa1RvmcngQyog</t>
  </si>
  <si>
    <t>http://ceropapel.senace.gob.pe/share/s/EjylErG4S1KLYO8bbfHIkA</t>
  </si>
  <si>
    <t>http://ceropapel.senace.gob.pe/share/s/ovznWHIcTS6Qn2CUNW-xJA</t>
  </si>
  <si>
    <t>STD-M-ITS-00144-2018</t>
  </si>
  <si>
    <t>Tercer Informe Técnico Sustentatorio de la Unidad Minera Tantahuatay.</t>
  </si>
  <si>
    <t>8/16/2018</t>
  </si>
  <si>
    <t>http://ceropapel.senace.gob.pe/share/s/8XJfqBfFQU65u2CWTZzB2w</t>
  </si>
  <si>
    <t>http://ceropapel.senace.gob.pe/share/s/I8YG47IDS7-cSbq6-_Y1Yw</t>
  </si>
  <si>
    <t>http://ceropapel.senace.gob.pe/share/s/VCZNodIOTaeFS-X2ys3dNQ</t>
  </si>
  <si>
    <t>http://ceropapel.senace.gob.pe/share/s/HFAQrM9STSWiw9YHTzsJyQ</t>
  </si>
  <si>
    <t>STD-M-ITS-00145-2018</t>
  </si>
  <si>
    <t>Cuarto ITS de la Unidad Minera Cerro Corona</t>
  </si>
  <si>
    <t>6/17/2018</t>
  </si>
  <si>
    <t>7/22/2018</t>
  </si>
  <si>
    <t>http://ceropapel.senace.gob.pe/share/s/UMQPoTBqRIS_RLaP5k3fCQ</t>
  </si>
  <si>
    <t>http://ceropapel.senace.gob.pe/share/s/FicURsD3SE-e_SDAVIXmow</t>
  </si>
  <si>
    <t>http://ceropapel.senace.gob.pe/share/s/r5QRdBncRsaqAeN-rWI_RA</t>
  </si>
  <si>
    <t>http://ceropapel.senace.gob.pe/share/s/oyXuKw22RkeyhXTDD176CA</t>
  </si>
  <si>
    <t>STD-M-ITS-00164-2018</t>
  </si>
  <si>
    <t>“Tercer ITS para la Unidad Minera La Zanja”</t>
  </si>
  <si>
    <t>Santa Cruz de Succhubamba, San Miguel de Pallaques</t>
  </si>
  <si>
    <t>Pulán, Tongod</t>
  </si>
  <si>
    <t>http://ceropapel.senace.gob.pe/share/s/opb3RAn_S6u6on7YJr6KAw</t>
  </si>
  <si>
    <t>http://ceropapel.senace.gob.pe/share/s/cai487jgTbyHXqdFqXBmoA</t>
  </si>
  <si>
    <t>http://ceropapel.senace.gob.pe/share/s/_tbzXxqpRPOtSN9Cll4RNg</t>
  </si>
  <si>
    <t>http://ceropapel.senace.gob.pe/share/s/2jLVYF-USbGSTndFvNaGTw</t>
  </si>
  <si>
    <t>STD-M-ITS-00268-2019</t>
  </si>
  <si>
    <t>Sexto Informe Técnico Sustentatorio de la Modificación del Estudio de Impacto Ambiental del Proyecto Minero Shihuindo SAC.</t>
  </si>
  <si>
    <t>11/14/2019</t>
  </si>
  <si>
    <t>1/27/2020</t>
  </si>
  <si>
    <t>http://ceropapel.senace.gob.pe/share/s/H9e42tNvQLGc53MvBGPFSw</t>
  </si>
  <si>
    <t>http://ceropapel.senace.gob.pe/share/s/BlT81_ikSEiqacgboElgQw</t>
  </si>
  <si>
    <t>http://ceropapel.senace.gob.pe/share/s/WIMrLS2hRzif_X_XWN9TdQ</t>
  </si>
  <si>
    <t>http://ceropapel.senace.gob.pe/share/s/WDf6XsmFQyWtb18T3-tPJg</t>
  </si>
  <si>
    <t>STD-M-MEIAD-00082-2018</t>
  </si>
  <si>
    <t>"Modificación del Estudio de Impacto Ambiental Yanacocha”</t>
  </si>
  <si>
    <t>4/29/2018</t>
  </si>
  <si>
    <t>http://ceropapel.senace.gob.pe/share/s/V7tYJW2ISru4gyhNER_Pog</t>
  </si>
  <si>
    <t>http://ceropapel.senace.gob.pe/share/s/E05_JHS9R2CbQJGU95UbLA</t>
  </si>
  <si>
    <t>http://ceropapel.senace.gob.pe/share/s/mBkTKkRtTH6hJvHys7kX9A</t>
  </si>
  <si>
    <t>http://ceropapel.senace.gob.pe/share/s/ZYbWeIq6Tzqf33am4tV6Eg</t>
  </si>
  <si>
    <t>http://ceropapel.senace.gob.pe/share/s/xq5RB6tRReyiM_MbqOe_tg</t>
  </si>
  <si>
    <t>http://ceropapel.senace.gob.pe/share/s/TyWqtYozQqSHvh3VecEDBg</t>
  </si>
  <si>
    <t>STD-M-PPC-00271-2018</t>
  </si>
  <si>
    <t>PPC previo a la presentación de la Octava MEIA de Cerro Corona</t>
  </si>
  <si>
    <t>9/25/2018</t>
  </si>
  <si>
    <t>http://ceropapel.senace.gob.pe/share/s/YlUMIVUESDKLSa2VWvPq2g</t>
  </si>
  <si>
    <t>http://ceropapel.senace.gob.pe/share/s/u-ZymphzS1iQpRRLmKMtLw</t>
  </si>
  <si>
    <t>http://ceropapel.senace.gob.pe/share/s/Gg-gt3uPRTaBjWKj9UH9fA</t>
  </si>
  <si>
    <t>http://ceropapel.senace.gob.pe/share/s/YPNQOK2NR9u94hmZRY8O8A</t>
  </si>
  <si>
    <t>STD-T-ITS-00177-2019</t>
  </si>
  <si>
    <t>ITS para la Cantera Km 137+100 LD del Proyecto Corredor Vial Amazonas Norte, Tramo 4: Olmos - Corral Quemado</t>
  </si>
  <si>
    <t>Colasay</t>
  </si>
  <si>
    <t>7/24/2019</t>
  </si>
  <si>
    <t>2/18/2020</t>
  </si>
  <si>
    <t>http://ceropapel.senace.gob.pe/share/s/9yTngkvPQ_qUqjFlG9TNsA</t>
  </si>
  <si>
    <t>http://ceropapel.senace.gob.pe/share/s/a99b9D21SO-Df9X50dj99Q</t>
  </si>
  <si>
    <t>http://ceropapel.senace.gob.pe/share/s/NZ1YIooDRHGoDCpfVNJtqw</t>
  </si>
  <si>
    <t>http://ceropapel.senace.gob.pe/share/s/MxX5OyhURmuqaP_8Vj7mGQ</t>
  </si>
  <si>
    <t>STD-T-ITS-00188-2018</t>
  </si>
  <si>
    <t>ITS para la “Implementación del Depósito de Material Excedente Km 154 +000 LD, Tramo 4 Dv. Olmos - Corral Quemado (distrito de Choros, provincia de Cutervo, región Cajamarca)”</t>
  </si>
  <si>
    <t>7/24/2018</t>
  </si>
  <si>
    <t>10/29/2018</t>
  </si>
  <si>
    <t>http://ceropapel.senace.gob.pe/share/s/gk4zc5AlTm-TqGesI8FbLg</t>
  </si>
  <si>
    <t>http://ceropapel.senace.gob.pe/share/s/M6woaZKsT0W9I8oUN0g7Gw</t>
  </si>
  <si>
    <t>http://ceropapel.senace.gob.pe/share/s/ChgfMDWBQ2auwsmwU6AqgQ</t>
  </si>
  <si>
    <t>http://ceropapel.senace.gob.pe/share/s/uQ4iLJK4S8qtRQ0VMebv2w</t>
  </si>
  <si>
    <t>STD-T-ITS-00192-2018</t>
  </si>
  <si>
    <t>ITS para la Implementación del “Depósito de Material Excedente km 178+220 LD, Tramo 4 Olmos-Corral Quemado (distrito de Jaén, provincia de Jaén, región Cajamarca)”</t>
  </si>
  <si>
    <t>7/28/2018</t>
  </si>
  <si>
    <t>http://ceropapel.senace.gob.pe/share/s/brwUvEuOTcyxIQpU81dHlA</t>
  </si>
  <si>
    <t>http://ceropapel.senace.gob.pe/share/s/d0bOocBgQLKPcZMV-NLnSg</t>
  </si>
  <si>
    <t>http://ceropapel.senace.gob.pe/share/s/j5alDad6SvGgqWQvrZU3RA</t>
  </si>
  <si>
    <t>http://ceropapel.senace.gob.pe/share/s/nCFp7e56TxqD3bssKbYkSw</t>
  </si>
  <si>
    <t>Estado</t>
  </si>
  <si>
    <t>Tipo</t>
  </si>
  <si>
    <t>Nombre de EIA</t>
  </si>
  <si>
    <t xml:space="preserve">Titular </t>
  </si>
  <si>
    <t>Actividad</t>
  </si>
  <si>
    <t>Departamento</t>
  </si>
  <si>
    <t>Provincia</t>
  </si>
  <si>
    <t>Distrito</t>
  </si>
  <si>
    <t>Fecha de Ingreso</t>
  </si>
  <si>
    <t>Fecha de Resolución</t>
  </si>
  <si>
    <t xml:space="preserve">Resolucion </t>
  </si>
  <si>
    <t xml:space="preserve">Resumen </t>
  </si>
  <si>
    <t xml:space="preserve">Contenido del Estudio </t>
  </si>
  <si>
    <t xml:space="preserve">Informes Tecnicos de Evaluador </t>
  </si>
  <si>
    <t xml:space="preserve">Opiniones Tecnicas </t>
  </si>
  <si>
    <t>Mapas</t>
  </si>
  <si>
    <t>Etiquetas de fila</t>
  </si>
  <si>
    <t>Total general</t>
  </si>
  <si>
    <t>Cuenta de Actividad</t>
  </si>
  <si>
    <t>MINERÍA</t>
  </si>
  <si>
    <t>ELECTRICIDAD</t>
  </si>
  <si>
    <t>HIDROCARBUROS</t>
  </si>
  <si>
    <t>TRANSPORTES</t>
  </si>
  <si>
    <t>AGRICULTURA</t>
  </si>
  <si>
    <t>TOTALES</t>
  </si>
  <si>
    <t>IGA ingresados</t>
  </si>
  <si>
    <t>ESTADOS DE LA IGA EN EL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</si>
</sst>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pivotButton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18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16C-4D10-9912-B45A17DA4B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16C-4D10-9912-B45A17DA4B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6C-4D10-9912-B45A17DA4B9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16C-4D10-9912-B45A17DA4B9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6C-4D10-9912-B45A17DA4B97}"/>
              </c:ext>
            </c:extLst>
          </c:dPt>
          <c:dLbls>
            <c:dLbl>
              <c:idx val="0"/>
              <c:layout>
                <c:manualLayout>
                  <c:x val="4.070538057742782E-2"/>
                  <c:y val="-0.102572543015456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6C-4D10-9912-B45A17DA4B97}"/>
                </c:ext>
              </c:extLst>
            </c:dLbl>
            <c:dLbl>
              <c:idx val="1"/>
              <c:layout>
                <c:manualLayout>
                  <c:x val="3.5183945756780403E-2"/>
                  <c:y val="9.69779819189267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6C-4D10-9912-B45A17DA4B97}"/>
                </c:ext>
              </c:extLst>
            </c:dLbl>
            <c:dLbl>
              <c:idx val="2"/>
              <c:layout>
                <c:manualLayout>
                  <c:x val="-7.3513670166229325E-2"/>
                  <c:y val="0.148573016914552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351377952755902"/>
                      <c:h val="0.157361111111111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16C-4D10-9912-B45A17DA4B97}"/>
                </c:ext>
              </c:extLst>
            </c:dLbl>
            <c:dLbl>
              <c:idx val="3"/>
              <c:layout>
                <c:manualLayout>
                  <c:x val="-4.5479658792650916E-2"/>
                  <c:y val="-3.708697871099445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6C-4D10-9912-B45A17DA4B97}"/>
                </c:ext>
              </c:extLst>
            </c:dLbl>
            <c:dLbl>
              <c:idx val="4"/>
              <c:layout>
                <c:manualLayout>
                  <c:x val="1.0861767279090114E-3"/>
                  <c:y val="-5.94546515018955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6C-4D10-9912-B45A17DA4B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Hoja4!$B$11:$F$11</c:f>
              <c:strCache>
                <c:ptCount val="5"/>
                <c:pt idx="0">
                  <c:v>AGRICULTURA</c:v>
                </c:pt>
                <c:pt idx="1">
                  <c:v>ELECTRICIDAD</c:v>
                </c:pt>
                <c:pt idx="2">
                  <c:v>HIDROCARBUROS</c:v>
                </c:pt>
                <c:pt idx="3">
                  <c:v>MINERÍA</c:v>
                </c:pt>
                <c:pt idx="4">
                  <c:v>TRANSPORTES</c:v>
                </c:pt>
              </c:strCache>
            </c:strRef>
          </c:cat>
          <c:val>
            <c:numRef>
              <c:f>Hoja4!$B$12:$F$12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96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C-4D10-9912-B45A17DA4B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94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38100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563289BA-2D81-4BF9-88E6-91861E9D6A5F}"/>
            </a:ext>
          </a:extLst>
        </xdr:cNvPr>
        <xdr:cNvSpPr>
          <a:spLocks noChangeAspect="1" noChangeArrowheads="1"/>
        </xdr:cNvSpPr>
      </xdr:nvSpPr>
      <xdr:spPr bwMode="auto">
        <a:xfrm>
          <a:off x="405765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304800</xdr:colOff>
      <xdr:row>10</xdr:row>
      <xdr:rowOff>304800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49AC9E84-5E40-46CD-A6DF-28413757D575}"/>
            </a:ext>
          </a:extLst>
        </xdr:cNvPr>
        <xdr:cNvSpPr>
          <a:spLocks noChangeAspect="1" noChangeArrowheads="1"/>
        </xdr:cNvSpPr>
      </xdr:nvSpPr>
      <xdr:spPr bwMode="auto">
        <a:xfrm>
          <a:off x="4819650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13</xdr:row>
      <xdr:rowOff>4762</xdr:rowOff>
    </xdr:from>
    <xdr:to>
      <xdr:col>5</xdr:col>
      <xdr:colOff>219075</xdr:colOff>
      <xdr:row>26</xdr:row>
      <xdr:rowOff>23812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ACA88B7-DFA8-4FC5-831F-900CB2E3D3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e A. Bringas Sanchez" refreshedDate="44307.466612037038" createdVersion="4" refreshedVersion="4" minRefreshableVersion="3" recordCount="115" xr:uid="{00000000-000A-0000-FFFF-FFFF03000000}">
  <cacheSource type="worksheet">
    <worksheetSource ref="A2:R117" sheet="Hoja1"/>
  </cacheSource>
  <cacheFields count="18">
    <cacheField name="N°" numFmtId="0">
      <sharedItems containsSemiMixedTypes="0" containsString="0" containsNumber="1" containsInteger="1" minValue="1" maxValue="115"/>
    </cacheField>
    <cacheField name="N° de Expedinte " numFmtId="0">
      <sharedItems containsMixedTypes="1" containsNumber="1" containsInteger="1" minValue="1368836" maxValue="2555798"/>
    </cacheField>
    <cacheField name="Tipo" numFmtId="0">
      <sharedItems count="11">
        <s v="EIA"/>
        <s v="EIA-sd"/>
        <s v="MEIA"/>
        <s v="MEIA-sd"/>
        <s v="DIA"/>
        <s v="MEIASD"/>
        <s v="MDIA"/>
        <s v="ITS"/>
        <s v="AEIA"/>
        <s v="MEIA-d"/>
        <s v="PPC"/>
      </sharedItems>
    </cacheField>
    <cacheField name="Estado" numFmtId="0">
      <sharedItems/>
    </cacheField>
    <cacheField name="Nombre de EIA" numFmtId="0">
      <sharedItems/>
    </cacheField>
    <cacheField name="Titular " numFmtId="0">
      <sharedItems/>
    </cacheField>
    <cacheField name="Actividad" numFmtId="0">
      <sharedItems count="5">
        <s v="Hidrocarburos"/>
        <s v="Agricultura"/>
        <s v="Minería"/>
        <s v="Electricidad"/>
        <s v="Transportes"/>
      </sharedItems>
    </cacheField>
    <cacheField name="Departamento" numFmtId="0">
      <sharedItems/>
    </cacheField>
    <cacheField name="Provincia" numFmtId="0">
      <sharedItems/>
    </cacheField>
    <cacheField name="Distrito" numFmtId="0">
      <sharedItems/>
    </cacheField>
    <cacheField name="Fecha de Ingreso" numFmtId="0">
      <sharedItems containsDate="1" containsBlank="1" containsMixedTypes="1" minDate="2008-07-07T00:00:00" maxDate="2020-01-04T00:00:00"/>
    </cacheField>
    <cacheField name="Fecha de Resolución" numFmtId="0">
      <sharedItems containsDate="1" containsMixedTypes="1" minDate="2002-12-12T00:00:00" maxDate="2021-04-02T00:00:00"/>
    </cacheField>
    <cacheField name="Resolucion " numFmtId="0">
      <sharedItems containsBlank="1"/>
    </cacheField>
    <cacheField name="Resumen " numFmtId="0">
      <sharedItems containsBlank="1"/>
    </cacheField>
    <cacheField name="Contenido del Estudio " numFmtId="0">
      <sharedItems containsBlank="1"/>
    </cacheField>
    <cacheField name="Informes Tecnicos de Evaluador " numFmtId="0">
      <sharedItems containsBlank="1"/>
    </cacheField>
    <cacheField name="Opiniones Tecnicas " numFmtId="0">
      <sharedItems containsBlank="1"/>
    </cacheField>
    <cacheField name="Mapa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">
  <r>
    <n v="1"/>
    <n v="1368836"/>
    <x v="0"/>
    <s v="Aprobado"/>
    <s v="EIA para la Instalación de la Planta Envasadora Universal Gas G.L.P. - Jaén"/>
    <s v="Universal Gas S.R.L."/>
    <x v="0"/>
    <s v="Cajamarca"/>
    <s v="Jaén"/>
    <s v="Jaén"/>
    <s v="6/19/2002"/>
    <d v="2002-12-12T00:00:00"/>
    <m/>
    <m/>
    <m/>
    <m/>
    <m/>
    <m/>
  </r>
  <r>
    <n v="2"/>
    <s v="151-2013-MINAGRI"/>
    <x v="1"/>
    <s v="Aprobado"/>
    <s v="EIA-sd del Proyecto Construccion de la Represa Pisit"/>
    <s v="Municipalidad Provincial de Santa Cruz"/>
    <x v="1"/>
    <s v="Cajamarca"/>
    <s v="San Miguel"/>
    <s v="Tongod"/>
    <m/>
    <d v="2013-06-11T00:00:00"/>
    <s v="http://ceropapel.senace.gob.pe/share/s/9YXDUd5UTWGLh9EOq_NS7A"/>
    <s v="http://ceropapel.senace.gob.pe/share/s/-esjNiTMQrWrfvfwNIwehg"/>
    <s v="http://ceropapel.senace.gob.pe/share/s/7VzpN2-LQQ28l3vLEDuKtA"/>
    <s v="http://ceropapel.senace.gob.pe/share/s/RbQhXKVSQY6FhjXKkoNVSw"/>
    <s v="http://ceropapel.senace.gob.pe/share/s/YnrLECrLRkeDDiLUHvvFLg"/>
    <s v="http://ceropapel.senace.gob.pe/share/s/mLQzYKMbTW2KKlA8Rqrcxg"/>
  </r>
  <r>
    <n v="3"/>
    <n v="1750919"/>
    <x v="2"/>
    <s v="Aprobado"/>
    <s v="Modificación del EIA del proyecto &quot;Cerro Corona - Actualización de optimización&quot;"/>
    <s v="Gold Fields La Cima S.A."/>
    <x v="2"/>
    <s v="Cajamarca"/>
    <s v="Hualgayoc"/>
    <s v="Hualgayoc"/>
    <s v="1/14/2008"/>
    <d v="2008-12-06T00:00:00"/>
    <s v="http://ceropapel.senace.gob.pe/share/s/J2NLYvz7QbGqjHw5XOjHCg"/>
    <s v="http://ceropapel.senace.gob.pe/share/s/ZpY6PijeTbm9agDmxyZ-tQ"/>
    <s v="http://ceropapel.senace.gob.pe/share/s/VBm285ucTGGGBeEgsc4j_Q"/>
    <s v="http://ceropapel.senace.gob.pe/share/s/Xt8MzCCISyOVUBXLXbmaKw"/>
    <s v="http://ceropapel.senace.gob.pe/share/s/ID5lDVWXRnGr8BRvPQOYvA"/>
    <s v="http://ceropapel.senace.gob.pe/share/s/BaITElieRkavKaJpXXvNmg"/>
  </r>
  <r>
    <n v="4"/>
    <n v="1753005"/>
    <x v="0"/>
    <s v="Aprobado"/>
    <s v="EIA del proyecto minero &quot;La Zanja&quot; N°5, La Zanja N°6, La Zanja 42, La Zanja 43, La Zanja 44 y La Zanja 46"/>
    <s v="Minera La Zanja S.R.L."/>
    <x v="2"/>
    <s v="Cajamarca"/>
    <s v="Santa Cruz de Succhabamba"/>
    <s v="Pulán"/>
    <s v="1/23/2008"/>
    <s v="4/23/2009"/>
    <s v="http://ceropapel.senace.gob.pe/share/s/vog48B4xR-CIezDGK8tt2A"/>
    <s v="http://ceropapel.senace.gob.pe/share/s/jXUIVTT3RquQG5X3TNTa_Q"/>
    <s v="http://ceropapel.senace.gob.pe/share/s/GNYBy2BYTE62pyBCYQJdNA"/>
    <s v="http://ceropapel.senace.gob.pe/share/s/NkfV1TvSRqyFMVqULvNKAA"/>
    <s v="http://ceropapel.senace.gob.pe/share/s/xruRf9IzQJmhI-yo7Jf0lA"/>
    <s v="http://ceropapel.senace.gob.pe/share/s/gleRzVbbSoy72Pr6N7Y1WQ"/>
  </r>
  <r>
    <n v="5"/>
    <n v="1799004"/>
    <x v="0"/>
    <s v="Aprobado"/>
    <s v="EIA para las operaciones minero metalúrgicas del proyecto Tantahuatay"/>
    <s v="Compañía Minera Coimolache S.A."/>
    <x v="2"/>
    <s v="Cajamarca"/>
    <s v="Hualgayoc"/>
    <s v="Hualgayoc"/>
    <d v="2008-07-07T00:00:00"/>
    <s v="6/21/2009"/>
    <s v="http://ceropapel.senace.gob.pe/share/s/VcgnVMQ8SOOt6TmFgX-CpA"/>
    <s v="http://ceropapel.senace.gob.pe/share/s/u_Xv5DpCQbKSQc_sRR3Z-A"/>
    <s v="http://ceropapel.senace.gob.pe/share/s/9BZ9zZ5nSmiEaWyaGKiLsg"/>
    <s v="http://ceropapel.senace.gob.pe/share/s/DnYUD4pNTfWL_9ceilg5uA"/>
    <s v="http://ceropapel.senace.gob.pe/share/s/IBfsXKcXQFyf927PaUITaw"/>
    <s v="http://ceropapel.senace.gob.pe/share/s/RXvRId40Twi6ahuOYvPp0g"/>
  </r>
  <r>
    <n v="6"/>
    <s v="183-2015-MINAGRI"/>
    <x v="1"/>
    <s v="Denegado"/>
    <s v="EIA-sd del Proyecto denominado &quot;Construcción - Regulación de las Aguas del Rio Chonta mediante la presa Chonta&quot;"/>
    <s v="Municipalidad Provincial de Cajamarca"/>
    <x v="1"/>
    <s v="Cajamarca"/>
    <s v="Cajamarca"/>
    <s v="Chota"/>
    <m/>
    <s v="6/14/2015"/>
    <s v="http://ceropapel.senace.gob.pe/share/s/WXoOkV2TR8K82z8HFK_g0w"/>
    <s v="http://ceropapel.senace.gob.pe/share/s/70CEN6zYQN2fcaDUDXlOVA"/>
    <s v="http://ceropapel.senace.gob.pe/share/s/sAtk6biRSpm2zjNIBganSQ"/>
    <s v="http://ceropapel.senace.gob.pe/share/s/fNsuHM6JSyyXxX379QuEXQ"/>
    <s v="http://ceropapel.senace.gob.pe/share/s/oOQhv-sPRriFvA3Xge0K6A"/>
    <s v="http://ceropapel.senace.gob.pe/share/s/pBsQmTxqR-C82TGHJ_Yv7g"/>
  </r>
  <r>
    <n v="7"/>
    <n v="1879726"/>
    <x v="3"/>
    <s v="Aprobado"/>
    <s v="MEIA-sd del proyecto de exploración &quot;Yanacocha Zona Oeste-Cuenca de los Ríos Rejo y Porcón&quot;"/>
    <s v="Minera Yanacocha S.R.L."/>
    <x v="2"/>
    <s v="Cajamarca"/>
    <s v="Cajamarca"/>
    <s v="Cajamarca, Baños del Inca"/>
    <s v="4/27/2009"/>
    <d v="2009-11-08T00:00:00"/>
    <s v="http://ceropapel.senace.gob.pe/share/s/-JOPcru4RxOB4vhkjo5_Jg"/>
    <s v="http://ceropapel.senace.gob.pe/share/s/mf-oFgoARh2siX3aCh8VIw"/>
    <s v="http://ceropapel.senace.gob.pe/share/s/IsSv1FtOQIOSVs5mkQmZpw"/>
    <s v="http://ceropapel.senace.gob.pe/share/s/5D6YwSiWQaOUBsj851pozQ"/>
    <s v="http://ceropapel.senace.gob.pe/share/s/_3A85S2JQWWQ93HJTtLuCQ"/>
    <s v="http://ceropapel.senace.gob.pe/share/s/-T_8qt7LR0e7vqLNkxco1A"/>
  </r>
  <r>
    <n v="8"/>
    <n v="1879730"/>
    <x v="3"/>
    <s v="Aprobado"/>
    <s v="MEIA-sd del proyecto de exploración &quot;Yanacocha Zona Este-Cuenca de los Ríos Chonta y Honda&quot;"/>
    <s v="Minera Yanacocha S.R.L."/>
    <x v="2"/>
    <s v="Cajamarca"/>
    <s v="Cajamarca, Celendín"/>
    <s v="Baños del Inca, La Encañada, Huasmin"/>
    <s v="4/27/2009"/>
    <d v="2009-11-08T00:00:00"/>
    <s v="http://ceropapel.senace.gob.pe/share/s/b8ZxfxvKTkGGHFvjyXIPDg"/>
    <s v="http://ceropapel.senace.gob.pe/share/s/wM9ye8ulSZCiozYT1ZfS6A"/>
    <s v="http://ceropapel.senace.gob.pe/share/s/-xInNfK1SSmhYfkaNjDa8g"/>
    <s v="http://ceropapel.senace.gob.pe/share/s/ubxrmPJ6QtChB7ct5qTRqw"/>
    <s v="http://ceropapel.senace.gob.pe/share/s/Fu5yrjWZQN6vU0f8RKztXA"/>
    <s v="http://ceropapel.senace.gob.pe/share/s/QBa1ELhjTqu_aVa7-bbVEQ"/>
  </r>
  <r>
    <n v="9"/>
    <n v="1930252"/>
    <x v="4"/>
    <s v="Aprobado"/>
    <s v="DIA del proyecto de exploración &quot;San Martín&quot;"/>
    <s v="Minera Yanacocha S.R.L."/>
    <x v="2"/>
    <s v="Cajamarca"/>
    <s v="Cajamarca"/>
    <s v="La Encañada"/>
    <d v="2009-12-10T00:00:00"/>
    <s v="10/20/2009"/>
    <s v="http://ceropapel.senace.gob.pe/share/s/_9jjeCfzR8m_sqLE0y_Rtw"/>
    <m/>
    <s v="http://ceropapel.senace.gob.pe/share/s/0K_PUfdCRjaXkhkZ_8WekA"/>
    <m/>
    <m/>
    <s v="http://ceropapel.senace.gob.pe/share/s/JsTGaf55SH69Wyzx5icnig"/>
  </r>
  <r>
    <n v="10"/>
    <n v="1932977"/>
    <x v="5"/>
    <s v="Aprobado"/>
    <s v="Quinta MEIAsd del Proyecto de Exploración Minero &quot;La Granja&quot;"/>
    <s v="Río Tinto Minera Perú Limitada S.A.C."/>
    <x v="2"/>
    <s v="Cajamarca"/>
    <s v="Chota"/>
    <s v="Querocoti"/>
    <s v="10/21/2009"/>
    <d v="2010-08-02T00:00:00"/>
    <m/>
    <m/>
    <m/>
    <m/>
    <m/>
    <m/>
  </r>
  <r>
    <n v="11"/>
    <n v="1936081"/>
    <x v="3"/>
    <s v="Aprobado"/>
    <s v="Segunda MEIAsd del proyecto de exploración minera &quot;Conga&quot;"/>
    <s v="Minera Yanacocha S.R.L."/>
    <x v="2"/>
    <s v="Cajamarca"/>
    <s v="Cajamarca, Celendín"/>
    <s v="Huasmín, Sorochuco, La Encañada"/>
    <d v="2009-03-11T00:00:00"/>
    <s v="5/13/2010"/>
    <s v="http://ceropapel.senace.gob.pe/share/s/RgnPVwRWQReRnamsfmkrPQ"/>
    <s v="http://ceropapel.senace.gob.pe/share/s/BOK4-OjKR9iM3Gpoei5FAw"/>
    <s v="http://ceropapel.senace.gob.pe/share/s/1MmXy_6BTaGUfG5A4LslQA"/>
    <s v="http://ceropapel.senace.gob.pe/share/s/ujwwo_XmTEK_r5qN8uXL3g"/>
    <m/>
    <s v="http://ceropapel.senace.gob.pe/share/s/cELBERdCRdab3TLv0p24Rg"/>
  </r>
  <r>
    <n v="12"/>
    <n v="1959636"/>
    <x v="2"/>
    <s v="Aprobado"/>
    <s v="Segunda Modificación del EIA de la ampliación del proyecto &quot;Carachugo - Suplementario Yanacocha Este&quot;"/>
    <s v="Minera Yanacocha S.R.L."/>
    <x v="2"/>
    <s v="Cajamarca"/>
    <s v="Cajamarca"/>
    <s v="La Encañada"/>
    <s v="1/27/2010"/>
    <s v="7/25/2010"/>
    <s v="http://ceropapel.senace.gob.pe/share/s/MwTNhaKCTUedrX0CEB1epA"/>
    <s v="http://ceropapel.senace.gob.pe/share/s/UZsEFpYaQumonQdBiShS5w"/>
    <s v="http://ceropapel.senace.gob.pe/share/s/mbH50wHsTzC2DKhCkBUnUw"/>
    <s v="http://ceropapel.senace.gob.pe/share/s/IjXlVwJqRAiiUHmCUWgatA"/>
    <s v="http://ceropapel.senace.gob.pe/share/s/RkvwYCYLSSqXtoHigVgbyA"/>
    <s v="http://ceropapel.senace.gob.pe/share/s/Lj_LOSndScyzlPscKzpaVQ"/>
  </r>
  <r>
    <n v="13"/>
    <n v="1963392"/>
    <x v="0"/>
    <s v="Aprobado"/>
    <s v="EIA del proyecto de explotación minera &quot;Conga&quot;"/>
    <s v="Minera Yanacocha S.R.L."/>
    <x v="2"/>
    <s v="Cajamarca"/>
    <s v="Cajamarca y Celendín"/>
    <s v="La Encañada, Huasmin y Sorochuco"/>
    <d v="2010-08-02T00:00:00"/>
    <s v="10/26/2010"/>
    <s v="http://ceropapel.senace.gob.pe/share/s/y6dgLHLKQGaZHCwMwEl4gQ"/>
    <s v="http://ceropapel.senace.gob.pe/share/s/Un-PKO1uRrCnl0D4bviBug"/>
    <s v="http://ceropapel.senace.gob.pe/share/s/k_qjZElDTUqYfWwKHe3ogg"/>
    <s v="http://ceropapel.senace.gob.pe/share/s/8dEiP5O9QsuF454YnL0sZA"/>
    <s v="http://ceropapel.senace.gob.pe/share/s/ebyBciZ-Sye6ziRnfq1RZw"/>
    <s v="http://ceropapel.senace.gob.pe/share/s/uGxxsBwBQtu6RtCCNEg8ug"/>
  </r>
  <r>
    <n v="14"/>
    <n v="1974782"/>
    <x v="2"/>
    <s v="Aprobado"/>
    <s v="Modificación del EIA del proyecto Cerro Negro"/>
    <s v="Minera Yanacocha S.R.L."/>
    <x v="2"/>
    <s v="Cajamarca"/>
    <s v="Cajamarca"/>
    <s v="Cajamarca"/>
    <s v="3/18/2010"/>
    <s v="1/13/2011"/>
    <s v="http://ceropapel.senace.gob.pe/share/s/98W3fBqQQMOESNqIv82_ZA"/>
    <s v="http://ceropapel.senace.gob.pe/share/s/CckQ6UnSTvCye5AuVxmSuA"/>
    <s v="http://ceropapel.senace.gob.pe/share/s/oLDJMz5JRri40SHjzw3oAg"/>
    <s v="http://ceropapel.senace.gob.pe/share/s/AOr4mYrHRryZdYj0wXaTeQ"/>
    <s v="http://ceropapel.senace.gob.pe/share/s/42AWL--uS2CT_9IJz6kREw"/>
    <s v="http://ceropapel.senace.gob.pe/share/s/mzKRQ9oMTSSyYmcwKrqGhQ"/>
  </r>
  <r>
    <n v="15"/>
    <n v="1997416"/>
    <x v="1"/>
    <s v="Aprobado"/>
    <s v="EIA Semidetallado del proyecto de exploración &quot;La Quinua&quot;"/>
    <s v="Minera Yanacocha S.R.L."/>
    <x v="2"/>
    <s v="Cajamarca"/>
    <s v="Cajamarca"/>
    <s v="Cajamarca"/>
    <d v="2010-08-06T00:00:00"/>
    <s v="9/30/2010"/>
    <s v="http://ceropapel.senace.gob.pe/share/s/HOHXsoaCQaGAZn5VWBXvIw"/>
    <s v="http://ceropapel.senace.gob.pe/share/s/xFIPjHZQTj6ScayHyGDCKw"/>
    <s v="http://ceropapel.senace.gob.pe/share/s/nXUN6ldsRQSKpfTbb1YJyA"/>
    <s v="http://ceropapel.senace.gob.pe/share/s/66y28smCQdGKRGyXX5cYlg"/>
    <s v="http://sicam.senace.gob.pe/No_dato.png"/>
    <s v="http://ceropapel.senace.gob.pe/share/s/vXnGRxZKQ4aQPI8HlpMrOw"/>
  </r>
  <r>
    <n v="16"/>
    <n v="2052438"/>
    <x v="2"/>
    <s v="Aprobado"/>
    <s v="Modificación del EIA del &quot;Proyecto Conga&quot;"/>
    <s v="Minera Yanacocha S.R.L."/>
    <x v="2"/>
    <s v="Cajamarca"/>
    <s v="Cajamarca y Celendín"/>
    <s v="La Encañada, Huasmin y Sorochuco"/>
    <s v="12/20/2010"/>
    <s v="5/24/2012"/>
    <s v="http://ceropapel.senace.gob.pe/share/s/_iHhL1nzTumiwfzB5RJOxg"/>
    <s v="http://ceropapel.senace.gob.pe/share/s/jiMUsaeOSI244st2lUaoLA"/>
    <s v="http://ceropapel.senace.gob.pe/share/s/E6zj4_VBTjKPYcFHgYU-Yg"/>
    <s v="http://ceropapel.senace.gob.pe/share/s/R7TvpLLYTHOLgaIUsZNYzQ"/>
    <s v="http://ceropapel.senace.gob.pe/share/s/VgI3yfQcQ6Sj77EUitG-Og"/>
    <s v="http://ceropapel.senace.gob.pe/share/s/OBRPsRxjStaKv0of7enccQ"/>
  </r>
  <r>
    <n v="17"/>
    <n v="2058325"/>
    <x v="2"/>
    <s v="Aprobado"/>
    <s v="Séptima Modificación del EIA Semidetallado Categoría II del proyecto de exploración minera &quot;La Granja&quot;"/>
    <s v="Rio Tinto Minera Perú Limitada S.A.C."/>
    <x v="2"/>
    <s v="Cajamarca"/>
    <s v="Chota"/>
    <s v="Querocoto"/>
    <d v="2011-10-01T00:00:00"/>
    <s v="5/30/2011"/>
    <s v="http://ceropapel.senace.gob.pe/share/s/rECL6dudQSugI6dRnZZr-Q"/>
    <s v="http://ceropapel.senace.gob.pe/share/s/wLGQksXaSpe3F3qJ7sFfnw"/>
    <s v="http://ceropapel.senace.gob.pe/share/s/7XO1nL4jS7aD3qNPpwp7KA"/>
    <s v="http://ceropapel.senace.gob.pe/share/s/WzNgumJFSQOhZNpFmiLFmA"/>
    <m/>
    <s v="http://ceropapel.senace.gob.pe/share/s/fKAjXHhCT_2F88FOU5G_Zw"/>
  </r>
  <r>
    <n v="18"/>
    <n v="2059192"/>
    <x v="1"/>
    <s v="Aprobado"/>
    <s v="EIAsd del Proyecto de Exploración Minera &quot;DORISA&quot;"/>
    <s v="Minera Yanacocha S.R.L."/>
    <x v="2"/>
    <s v="Cajamarca"/>
    <s v="Cajamarca"/>
    <s v="Cajamarca, Encañada"/>
    <d v="2011-12-01T00:00:00"/>
    <s v="6/16/2011"/>
    <m/>
    <m/>
    <m/>
    <m/>
    <m/>
    <m/>
  </r>
  <r>
    <n v="19"/>
    <n v="2061305"/>
    <x v="0"/>
    <s v="Aprobado"/>
    <s v="EIA de la &quot;Ampliación del proyecto Tantahuatay -Ciénaga Norte&quot;"/>
    <s v="Compañía Minera Coimolache S.A."/>
    <x v="2"/>
    <s v="Cajamarca"/>
    <s v="Hualgayoc"/>
    <s v="Hualgayoc y Chugur"/>
    <s v="1/19/2011"/>
    <s v="1/23/2013"/>
    <s v="http://ceropapel.senace.gob.pe/share/s/bPOd9OP-SbiC5pMaODGQJQ"/>
    <s v="http://ceropapel.senace.gob.pe/share/s/A8IAfbPZRy2oZetGDAiAOw"/>
    <s v="http://ceropapel.senace.gob.pe/share/s/LZMUeopvQXWIEVujRiQ8ag"/>
    <s v="http://ceropapel.senace.gob.pe/share/s/5dm3sU4RSsCxra-fZsivzA"/>
    <s v="http://ceropapel.senace.gob.pe/share/s/P0WhXWxoTfCuxoiQo7iWXQ"/>
    <s v="http://ceropapel.senace.gob.pe/share/s/lJX_GSWQSXKjIZKgXHM2dw"/>
  </r>
  <r>
    <n v="20"/>
    <n v="2063982"/>
    <x v="2"/>
    <s v="Aprobado"/>
    <s v="Modificación EIA unidad minera Cerro Corona - proyecto nueva planta de óxidos"/>
    <s v="Gold Fields La Cima S.A."/>
    <x v="2"/>
    <s v="Cajamarca"/>
    <s v="Hualgayoc"/>
    <s v="Hualgayoc"/>
    <s v="1/30/2011"/>
    <s v="9/15/2011"/>
    <s v="http://ceropapel.senace.gob.pe/share/s/HonplNhhTM6RHOA7kbjX5A"/>
    <s v="http://ceropapel.senace.gob.pe/share/s/hCpGgfh2S86vt3koV34gRA"/>
    <s v="http://ceropapel.senace.gob.pe/share/s/ku30lO3zQEyZ4UFNcS3Qmw"/>
    <s v="http://ceropapel.senace.gob.pe/share/s/EuicARz4Qo6QHeqkXCCTuA"/>
    <s v="http://ceropapel.senace.gob.pe/share/s/qSKgtaaWSwyS-Gemh8LbXQ"/>
    <s v="http://ceropapel.senace.gob.pe/share/s/OTscyyD7Q-2yIpH2gIn-tg"/>
  </r>
  <r>
    <n v="21"/>
    <n v="2096097"/>
    <x v="5"/>
    <s v="Aprobado"/>
    <s v="MEIAsd del Proyecto De Exploración Yanacocha"/>
    <s v="Minera Yanacocha S.R.L."/>
    <x v="2"/>
    <s v="Cajamarca"/>
    <s v="Cajamarca"/>
    <s v="Los Baños Del Inca"/>
    <s v="5/31/2011"/>
    <s v="12/14/2011"/>
    <s v="http://ceropapel.senace.gob.pe/share/s/REl0O7gXS_GKZ05un69KvQ"/>
    <s v="http://ceropapel.senace.gob.pe/share/s/CqZqpqXUTmeqG-ddzLNkYw"/>
    <s v="http://ceropapel.senace.gob.pe/share/s/7ipx4vcMTSWr63yZTzIk2w"/>
    <s v="http://ceropapel.senace.gob.pe/share/s/29SUAN0eQjeLMPRk3SemUw"/>
    <s v="http://ceropapel.senace.gob.pe/share/s/EeYrOc0XTTGBiY5Z0E9acQ"/>
    <s v="http://ceropapel.senace.gob.pe/share/s/yQl0ZNtCSWqALP6w-tccsA"/>
  </r>
  <r>
    <n v="22"/>
    <n v="2099534"/>
    <x v="5"/>
    <s v="Aprobado"/>
    <s v="Octava MEIAsd del Proyecto De Exploración Minera La Granja"/>
    <s v="Rio Tinto Minera Perú Limitada S.A.C."/>
    <x v="2"/>
    <s v="Cajamarca"/>
    <s v="Chota"/>
    <s v="Querocoto"/>
    <d v="2011-09-06T00:00:00"/>
    <s v="2/16/2012"/>
    <s v="http://ceropapel.senace.gob.pe/share/s/EJDD7tPdSlWTkBANvZBy4g"/>
    <s v="http://ceropapel.senace.gob.pe/share/s/n_5phK-YRWWHdItc4xrN0g"/>
    <s v="http://ceropapel.senace.gob.pe/share/s/OgkVplGNSHOCuWMEM7KFdA"/>
    <s v="http://ceropapel.senace.gob.pe/share/s/TKUqzo8BQsCKdYLBWc0oRQ"/>
    <s v="http://ceropapel.senace.gob.pe/share/s/Ymc0fWhoTkiJ0JY02xm3hQ"/>
    <s v="http://ceropapel.senace.gob.pe/share/s/YP4M88qQSp6O-9pVgokUJQ"/>
  </r>
  <r>
    <n v="23"/>
    <n v="2110479"/>
    <x v="2"/>
    <s v="Aprobado"/>
    <s v="Segunda modificación del EIA del proyecto Cerro Negro"/>
    <s v="Minera Yanacocha S.R.L."/>
    <x v="2"/>
    <s v="Cajamarca"/>
    <s v="Cajamarca"/>
    <s v="Cajamarca"/>
    <d v="2011-07-07T00:00:00"/>
    <d v="2012-11-03T00:00:00"/>
    <s v="http://ceropapel.senace.gob.pe/share/s/sb32EFJiQf2z_r0qj826mw"/>
    <s v="http://ceropapel.senace.gob.pe/share/s/sOw4ZPqFS2CH6tet53ZcBQ"/>
    <s v="http://ceropapel.senace.gob.pe/share/s/Kc6tDdGGSsOEBXGpk_nziA"/>
    <s v="http://ceropapel.senace.gob.pe/share/s/ka8mY1NgTu2LRPzegUMuwQ"/>
    <s v="http://ceropapel.senace.gob.pe/share/s/9ku7CAMqRAq3wVpdF3QZNQ"/>
    <s v="http://ceropapel.senace.gob.pe/share/s/Tvm2tbXoRKyqKQLWsukXgw"/>
  </r>
  <r>
    <n v="24"/>
    <n v="2137683"/>
    <x v="3"/>
    <s v="Aprobado"/>
    <s v="Segunda Modificatoria del Estudio de Impacto Ambiental Semidetallado del proyecto de exploración minera &quot;Sulliden Shahuindo&quot;"/>
    <s v="Minera Sulliden Shahuindo S.A.C."/>
    <x v="2"/>
    <s v="Cajamarca"/>
    <s v="Cajabamba"/>
    <s v="Cachachi"/>
    <s v="10/23/2011"/>
    <s v="3/26/2012"/>
    <s v="http://ceropapel.senace.gob.pe/share/s/sqWucLSGTGm_H8ewVCu10g"/>
    <s v="http://ceropapel.senace.gob.pe/share/s/SdaKRMxNRlq_0_TeEvVeVg"/>
    <s v="http://ceropapel.senace.gob.pe/share/s/K168QFr2T1GS1xGgoS6-Rg"/>
    <s v="http://ceropapel.senace.gob.pe/share/s/HdFl91pnT2GyC87sQ8exmg"/>
    <m/>
    <s v="http://ceropapel.senace.gob.pe/share/s/D6fW5EBSTiCD-U6V1Zq0sQ"/>
  </r>
  <r>
    <n v="25"/>
    <n v="2153257"/>
    <x v="2"/>
    <s v="Aprobado"/>
    <s v="Segunda modificación del EIA del proyecto suplementario Yanacocha Oeste"/>
    <s v="Minera Yanacocha S.R.L."/>
    <x v="2"/>
    <s v="Cajamarca"/>
    <s v="Cajamarca"/>
    <s v="Cajamarca"/>
    <s v="12/21/2011"/>
    <s v="7/16/2013"/>
    <s v="http://ceropapel.senace.gob.pe/share/s/9hFsscFPSnmNms9vJyZOBw"/>
    <s v="http://ceropapel.senace.gob.pe/share/s/15XYC-K8TGeUsCoAEFnXLw"/>
    <s v="http://ceropapel.senace.gob.pe/share/s/GdNmwlH0T3uCux5BZAcgaQ"/>
    <s v="http://ceropapel.senace.gob.pe/share/s/R2StUZWmRqOkHfPCSNH0FA"/>
    <s v="http://ceropapel.senace.gob.pe/share/s/RB5wH84nRoCJFnOLbhuHSg"/>
    <s v="http://ceropapel.senace.gob.pe/share/s/U95JctqAQ1O5FWhgb8uWfg"/>
  </r>
  <r>
    <n v="26"/>
    <n v="2198774"/>
    <x v="3"/>
    <s v="Aprobado"/>
    <s v="Novena Modificación del Estudio de Impacto Ambiental Semidetallado del Proyecto de Exploración Minero &quot;La Granja&quot;"/>
    <s v="Rio Tinto Minera Perú Limitada S.A.C."/>
    <x v="2"/>
    <s v="Cajamarca"/>
    <s v="Chota"/>
    <s v="Querocoto"/>
    <d v="2012-11-06T00:00:00"/>
    <d v="2012-02-12T00:00:00"/>
    <s v="http://ceropapel.senace.gob.pe/share/s/CsqMcp88QmCMYiKulZuNCQ"/>
    <s v="http://ceropapel.senace.gob.pe/share/s/IC25aUT1RRGxcXL_LitrIQ"/>
    <s v="http://ceropapel.senace.gob.pe/share/s/lXgwYBwXR1mlMIUVDZnZoQ"/>
    <s v="http://ceropapel.senace.gob.pe/share/s/nJsQXdfWQLqnJHiu-fL5ig"/>
    <s v="http://ceropapel.senace.gob.pe/share/s/cYimhWsfRt-5WHZ6KpuR4A"/>
    <s v="http://ceropapel.senace.gob.pe/share/s/r7D3bLkWT-CGW7ERY36raw"/>
  </r>
  <r>
    <n v="27"/>
    <n v="2198822"/>
    <x v="6"/>
    <s v="Aprobado"/>
    <s v="Modificación de la DIA del proyecto de exploración &quot;La Pampita&quot;"/>
    <s v="Minera Yanacocha S.R.L."/>
    <x v="2"/>
    <s v="Cajamarca"/>
    <s v="San Pablo"/>
    <s v="San Pablo, Tumbaden"/>
    <d v="2012-11-06T00:00:00"/>
    <s v="6/18/2012"/>
    <m/>
    <m/>
    <m/>
    <m/>
    <m/>
    <m/>
  </r>
  <r>
    <n v="28"/>
    <n v="2199989"/>
    <x v="3"/>
    <s v="Aprobado"/>
    <s v="Primera Modificación del Estudio de Impacto Ambiental Semidetallado del proyecto de exploración &quot;Michiquillay&quot;"/>
    <s v="Anglo American Michiquillay S.A.C."/>
    <x v="2"/>
    <s v="Cajamarca"/>
    <s v="Cajamarca"/>
    <s v="Encañada"/>
    <s v="6/14/2012"/>
    <d v="2013-09-06T00:00:00"/>
    <s v="http://ceropapel.senace.gob.pe/share/s/QtvdgqK0RwKlB0f0a3UhOA"/>
    <s v="http://ceropapel.senace.gob.pe/share/s/D68gnQcWQ3SW8iHa6SWHmw"/>
    <s v="http://ceropapel.senace.gob.pe/share/s/xx1yTbLNTtue7b7EmWOLWA"/>
    <s v="http://ceropapel.senace.gob.pe/share/s/iUNYurXMSEOWTWAuCDKhIw"/>
    <s v="http://ceropapel.senace.gob.pe/share/s/kLeQxfr3R_2YMyqWVnlSZQ"/>
    <s v="http://ceropapel.senace.gob.pe/share/s/IMaGJXKpREOobqs9WcSWtQ"/>
  </r>
  <r>
    <n v="29"/>
    <n v="2216891"/>
    <x v="3"/>
    <s v="Aprobado"/>
    <s v="Primera Modificación del EIA Semidetallado Categoría II del Proyecto de Exploración &quot;San José 2&quot;"/>
    <s v="Minera Yanacocha S.R.L."/>
    <x v="2"/>
    <s v="Cajamarca"/>
    <s v="Cajamarca"/>
    <s v="Baños del Inca"/>
    <s v="7/25/2012"/>
    <s v="8/26/2013"/>
    <s v="http://ceropapel.senace.gob.pe/share/s/DvLjgxNhSRykriRNkEc1oA"/>
    <s v="http://ceropapel.senace.gob.pe/share/s/gXsNPqxRRcKGlnJ4mJ5djw"/>
    <s v="http://ceropapel.senace.gob.pe/share/s/9LcrkhgdTYGAt1G7sY9XPA"/>
    <s v="http://ceropapel.senace.gob.pe/share/s/UESh4seeQTqdPNB32dsv5w"/>
    <s v="http://ceropapel.senace.gob.pe/share/s/FoLUbJR8RFe1ma9Fg6Lflw"/>
    <s v="http://ceropapel.senace.gob.pe/share/s/e-j7TLc-TdaIllStEUiBPg"/>
  </r>
  <r>
    <n v="30"/>
    <n v="2225753"/>
    <x v="2"/>
    <s v="Aprobado"/>
    <s v="Modificación del Estudio de Impacto Ambiental Planes Integrales de Implementación de Límites Máximos Permisibles y Adecuación de Estándares de Calidad Ambiental"/>
    <s v="Minera Yanacocha S.R.L."/>
    <x v="2"/>
    <s v="Cajamarca"/>
    <s v="Cajamarca"/>
    <s v="Encañada, Los Baños del Inca"/>
    <d v="2012-02-09T00:00:00"/>
    <d v="2014-06-07T00:00:00"/>
    <s v="http://ceropapel.senace.gob.pe/share/s/ZhVLDFeeS12HuJD861GUpQ"/>
    <s v="http://ceropapel.senace.gob.pe/share/s/wpK5GpssTkuAaNSssHLr5Q"/>
    <s v="http://ceropapel.senace.gob.pe/share/s/lMJaVIWETBWuInePIDckJA"/>
    <s v="http://ceropapel.senace.gob.pe/share/s/WRfRs3ZRSzGWkXvkf8oxpg"/>
    <s v="http://ceropapel.senace.gob.pe/share/s/k9FX02p0TI2pwtkD-bb2NA"/>
    <s v="http://ceropapel.senace.gob.pe/share/s/ahkJLh2UTk2NQhjXtysylA"/>
  </r>
  <r>
    <n v="31"/>
    <n v="2243211"/>
    <x v="4"/>
    <s v="Aprobado"/>
    <s v="DIA proyecto línea de transmisión en 220 kV y S.E. Shahuindo"/>
    <s v="Empresa Transmisora de Cajabamba S.A.C."/>
    <x v="3"/>
    <s v="Cajamarca"/>
    <s v="Cajabamba"/>
    <s v="Cachachi"/>
    <m/>
    <d v="2012-07-11T00:00:00"/>
    <s v="http://ceropapel.senace.gob.pe/share/s/I3H69UXGTtSUpT2_WUIPvg"/>
    <m/>
    <s v="http://ceropapel.senace.gob.pe/share/s/zMmNIFP9SfKyoR2CCb3V7A"/>
    <s v="http://ceropapel.senace.gob.pe/share/s/PswdNIhoT0OltdMpbzgwNA"/>
    <m/>
    <s v="http://ceropapel.senace.gob.pe/share/s/GhJaMcFgS0OgDJFfLvPiBg"/>
  </r>
  <r>
    <n v="32"/>
    <n v="2246351"/>
    <x v="4"/>
    <s v="Aprobado"/>
    <s v="DIA del Proyecto &quot;Pampa Colorada&quot;"/>
    <s v="Origen Group S.A.C."/>
    <x v="2"/>
    <s v="Cajamarca"/>
    <s v="Jaen"/>
    <s v="Pomahuaca"/>
    <s v="11/15/2012"/>
    <s v="11/25/2012"/>
    <s v="http://ceropapel.senace.gob.pe/share/s/9VdWBbJhSuKNpheX3R75RQ"/>
    <m/>
    <s v="http://ceropapel.senace.gob.pe/share/s/juV7YiDGSBa_xKFybz_b9g"/>
    <m/>
    <m/>
    <s v="http://ceropapel.senace.gob.pe/share/s/Jw3gamW6TIecZmw1DI490Q"/>
  </r>
  <r>
    <n v="33"/>
    <n v="2253480"/>
    <x v="1"/>
    <s v="Aprobado"/>
    <s v="EIA semidetallado categoría II del proyecto de exploración &quot;Cerro Negro&quot;"/>
    <s v="Minera Yanacocha S.R.L."/>
    <x v="2"/>
    <s v="Cajamarca"/>
    <s v="Cajamarca"/>
    <s v="Cajamarca"/>
    <s v="12/13/2012"/>
    <s v="10/13/2013"/>
    <s v="http://ceropapel.senace.gob.pe/share/s/kdQDQ3uzRDe1uvGBs0uTew"/>
    <s v="http://ceropapel.senace.gob.pe/share/s/iUUzZQQgS_ylxkwi6CLhSw"/>
    <s v="http://ceropapel.senace.gob.pe/share/s/EQoxrqrkROWmSn_bTNNlPg"/>
    <s v="http://ceropapel.senace.gob.pe/share/s/pWyNG8JGTY6gA23LJ1J31g"/>
    <s v="http://ceropapel.senace.gob.pe/share/s/aaFi8XOdRnGATeI4XMNwCg"/>
    <s v="http://ceropapel.senace.gob.pe/share/s/EQoxrqrkROWmSn_bTNNlPg"/>
  </r>
  <r>
    <n v="34"/>
    <n v="2254029"/>
    <x v="0"/>
    <s v="Aprobado"/>
    <s v="EIA explotación y beneficio minero para el proyecto minero &quot;Shahuindo&quot;"/>
    <s v="Shahuindo S.A.C"/>
    <x v="2"/>
    <s v="Cajamarca"/>
    <s v="Cajabamba"/>
    <s v="Cachachi"/>
    <s v="12/17/2012"/>
    <d v="2013-09-09T00:00:00"/>
    <s v="http://ceropapel.senace.gob.pe/share/s/SJKCQguNSXmW9mNSM2VfFg"/>
    <s v="http://ceropapel.senace.gob.pe/share/s/1XPWebMESn6vXcSzyfh1UQ"/>
    <s v="http://ceropapel.senace.gob.pe/share/s/qLYHGKCMSS21Y-r9hsPOlQ"/>
    <s v="http://ceropapel.senace.gob.pe/share/s/543HC1LZSAOPEf50ZkQtVQ"/>
    <s v="http://ceropapel.senace.gob.pe/share/s/_o6FdjavThWajBUPJm7Urg"/>
    <s v="http://ceropapel.senace.gob.pe/share/s/AZscLSS8QQmPKVAgllNJFg"/>
  </r>
  <r>
    <n v="35"/>
    <n v="2260904"/>
    <x v="4"/>
    <s v="Aprobado"/>
    <s v="DIA Del Proyecto De Exploración &quot;Las Huaquiílas&quot;"/>
    <s v="Minera Huaquillas S.A.C."/>
    <x v="2"/>
    <s v="Cajamarca"/>
    <s v="San Ignacio"/>
    <s v="San Ignacio, Namballe"/>
    <m/>
    <s v="5/28/2013"/>
    <s v="http://ceropapel.senace.gob.pe/share/s/C40vRUtkR0KnstKP65CAoA"/>
    <m/>
    <s v="http://ceropapel.senace.gob.pe/share/s/ixtWF5RARrKp3GfUIVhbAQ"/>
    <s v="http://ceropapel.senace.gob.pe/share/s/xKAejJeuTCuHKINEBK54aA"/>
    <m/>
    <s v="http://ceropapel.senace.gob.pe/share/s/S3f6IISzTPGLHnzE7MX6EQ"/>
  </r>
  <r>
    <n v="36"/>
    <n v="2272589"/>
    <x v="2"/>
    <s v="Aprobado"/>
    <s v="Modificación del EIA del proyecto &quot;Tantahuatay - Cienaga norte, hasta una ampliación de 30 000 TMD"/>
    <s v="Compañía Minera Coimolache S.A."/>
    <x v="2"/>
    <s v="Cajamarca"/>
    <s v="Hualgayoc"/>
    <s v="Hualgayoc y Chugur"/>
    <d v="2013-03-03T00:00:00"/>
    <d v="2014-04-06T00:00:00"/>
    <s v="http://ceropapel.senace.gob.pe/share/s/Rn0dimmdR_m7CoVlD-Qqpg"/>
    <s v="http://ceropapel.senace.gob.pe/share/s/HeM2jSOEQyilLZGGV0JUNw"/>
    <s v="http://ceropapel.senace.gob.pe/share/s/_lLEq7B2SY-O7gWatTibvg"/>
    <s v="http://ceropapel.senace.gob.pe/share/s/eSDKi2aJTEqDFbV3xjphWA"/>
    <s v="http://ceropapel.senace.gob.pe/share/s/fPVKzuEfR0eG8SgV9RvDIg"/>
    <s v="http://ceropapel.senace.gob.pe/share/s/JbcRL8G8T-CH_z9Kbgoaig"/>
  </r>
  <r>
    <n v="37"/>
    <n v="2294135"/>
    <x v="4"/>
    <s v="Aprobado"/>
    <s v="DIA Del Proyecto De Exploración Cuyucpampa"/>
    <s v="Compañía Minera Coimolache S.A."/>
    <x v="2"/>
    <s v="Cajamarca"/>
    <s v="San Miguel"/>
    <s v="Catilluc"/>
    <m/>
    <s v="5/30/2013"/>
    <s v="http://ceropapel.senace.gob.pe/share/s/vOBdy51nRw26TRMB-4DRCQ"/>
    <m/>
    <s v="http://ceropapel.senace.gob.pe/share/s/Wo7EYzWLTzuruuVPUUZzCw"/>
    <m/>
    <m/>
    <s v="http://ceropapel.senace.gob.pe/share/s/T0jeThBhRwitv1Z6ubmHOw"/>
  </r>
  <r>
    <n v="38"/>
    <n v="2304967"/>
    <x v="1"/>
    <s v="Aprobado"/>
    <s v="EIA Semidetallado Categoría II del Proyecto de Exploración &quot;La Zanja&quot; - Sector Alejandra"/>
    <s v="Minera La Zanja S.R.L."/>
    <x v="2"/>
    <s v="Cajamarca"/>
    <s v="Santa Cruz de Succhabamba"/>
    <s v="Pulán"/>
    <s v="6/24/2013"/>
    <s v="12/26/2013"/>
    <s v="http://ceropapel.senace.gob.pe/share/s/Btc7w4alQA-OebMI-TFwcA"/>
    <s v="http://ceropapel.senace.gob.pe/share/s/fKrIW6YjRCutM-g1qkKVOw"/>
    <s v="http://ceropapel.senace.gob.pe/share/s/qk_vbNttTv-Vfek2jAgIHA"/>
    <s v="http://ceropapel.senace.gob.pe/share/s/g3zYcko1QXKwEN7K6go8lw"/>
    <s v="http://ceropapel.senace.gob.pe/share/s/HkP5eEeJRzesTmqmMkZjDQ"/>
    <s v="http://ceropapel.senace.gob.pe/share/s/8yvrBfn-Rvmaxmu3OwBdaw"/>
  </r>
  <r>
    <n v="39"/>
    <n v="2311878"/>
    <x v="3"/>
    <s v="Aprobado"/>
    <s v="Décima Modificación del Estudio de Impacto Ambiental Semidetallado del Proyecto de Exploración Minera &quot;La Granja&quot;"/>
    <s v="Rio Tinto Minera Perú Limitada S.A.C."/>
    <x v="2"/>
    <s v="Cajamarca"/>
    <s v="Chota"/>
    <s v="Querocoto"/>
    <d v="2013-10-07T00:00:00"/>
    <s v="12/15/2013"/>
    <s v="http://ceropapel.senace.gob.pe/share/s/vpsSdirdSXuqFcx3EZBVSg"/>
    <s v="http://ceropapel.senace.gob.pe/share/s/aaVNPk7QSjGwuaTmbsK0Iw"/>
    <s v="http://ceropapel.senace.gob.pe/share/s/DfoMB3lkQKOeg8C1dOBBEw"/>
    <s v="http://ceropapel.senace.gob.pe/share/s/scQna1sDR1Ko49D4iZw3bQ"/>
    <s v="http://ceropapel.senace.gob.pe/share/s/iVL1DW_WToWH_4CFrOjzFA"/>
    <s v="http://ceropapel.senace.gob.pe/share/s/Ww_FQpFeTuGp0GMHq5MMPw"/>
  </r>
  <r>
    <n v="40"/>
    <n v="2331964"/>
    <x v="2"/>
    <s v="Aprobado"/>
    <s v="Cuarta modificación del EIA ampliación del proyecto &quot;Carachugo suplementario Yanacocha Este&quot;"/>
    <s v="Minera Yanacocha S.R.L."/>
    <x v="2"/>
    <s v="Cajamarca"/>
    <s v="Cajamarca"/>
    <s v="Baños del Inca y La Encañada"/>
    <d v="2013-02-10T00:00:00"/>
    <d v="2014-11-08T00:00:00"/>
    <s v="http://ceropapel.senace.gob.pe/share/s/-HQ0EWOxTMGAYkh-3U6N0Q"/>
    <s v="http://ceropapel.senace.gob.pe/share/s/GNqT6viaTmi2WR0X9iHL0w"/>
    <s v="http://ceropapel.senace.gob.pe/share/s/bIL2x_2TTqe-BSPVEJwh8w"/>
    <s v="http://ceropapel.senace.gob.pe/share/s/1OYwiAqgRK6iI359ZhvL5w"/>
    <s v="http://ceropapel.senace.gob.pe/share/s/Je_58jHJT729Xo5hzH9RqA"/>
    <s v="http://ceropapel.senace.gob.pe/share/s/EnO1TKQHTjCcSzjmibOEbw"/>
  </r>
  <r>
    <n v="41"/>
    <n v="2336345"/>
    <x v="4"/>
    <s v="Aprobado"/>
    <s v="DIA Del Proyecto De Exploración Totora"/>
    <s v="Minera La Zanja S.R.L."/>
    <x v="2"/>
    <s v="Cajamarca"/>
    <s v="San Miguel"/>
    <s v="Llapa"/>
    <m/>
    <s v="10/27/2013"/>
    <s v="http://ceropapel.senace.gob.pe/share/s/tax78i4zSd6jY4XbbUdmWA"/>
    <m/>
    <s v="http://ceropapel.senace.gob.pe/share/s/1t7ZOtPbTvWCVG08s2Aq3w"/>
    <m/>
    <m/>
    <s v="http://ceropapel.senace.gob.pe/share/s/7IZ2D98NTpifVbnVNi9PUw"/>
  </r>
  <r>
    <n v="42"/>
    <n v="2346052"/>
    <x v="1"/>
    <s v="Aprobado"/>
    <s v="EIA Semidetallado del Proyecto de exploración &quot;Colorado&quot;"/>
    <s v="Minera Yanacocha S.R.L."/>
    <x v="2"/>
    <s v="Cajamarca"/>
    <s v="Cajamarca"/>
    <s v="Encañada"/>
    <s v="11/25/2013"/>
    <d v="2014-05-05T00:00:00"/>
    <s v="http://ceropapel.senace.gob.pe/share/s/Lq17pXdDRJ6rsxZi3qcKaA"/>
    <s v="http://ceropapel.senace.gob.pe/share/s/32_vlweWQ72mMXZKsnliSA"/>
    <s v="http://ceropapel.senace.gob.pe/share/s/Ej77de8sQRKxrasmeMSP3g"/>
    <s v="http://ceropapel.senace.gob.pe/share/s/9ttGfrOYQSGWsGkhetCVTg"/>
    <s v="http://ceropapel.senace.gob.pe/share/s/00X88xKYTiaqmm5j53iFZw"/>
    <s v="http://ceropapel.senace.gob.pe/share/s/YOfS8IyhS5iQOD0yOa6nYQ"/>
  </r>
  <r>
    <n v="43"/>
    <n v="2356352"/>
    <x v="1"/>
    <s v="Aprobado"/>
    <s v="Estudio de Impacto Ambiental Semidetallado del Proyecto de Exploración Minera &quot;Ciénaga Sur, Mirador Norte, Mirador Sur y Tantahuatay&quot;"/>
    <s v="Compañía Minera Coimolache S.A."/>
    <x v="2"/>
    <s v="Cajamarca"/>
    <s v="Hualgayoc"/>
    <s v="Chugur"/>
    <d v="2014-07-01T00:00:00"/>
    <d v="2014-06-08T00:00:00"/>
    <s v="http://ceropapel.senace.gob.pe/share/s/oOvTahhuT6etONdBDlpXKg"/>
    <s v="http://ceropapel.senace.gob.pe/share/s/StyVN3-zS-ichSkxK9907w"/>
    <s v="http://ceropapel.senace.gob.pe/share/s/vu8KLBawQmGYB1rN8VGPlg"/>
    <s v="http://ceropapel.senace.gob.pe/share/s/jSp8Y0VnRhKK0thCTK2zig"/>
    <s v="http://ceropapel.senace.gob.pe/share/s/3Z2OqnPxTV-Rti9ys1nuag"/>
    <s v="http://ceropapel.senace.gob.pe/share/s/JJVrnh15TxKmSXAY-dxQIg"/>
  </r>
  <r>
    <n v="44"/>
    <n v="2363398"/>
    <x v="0"/>
    <s v="Aprobado"/>
    <s v="Tercera modificación del EIA del proyecto suplementario Yanacocha Oeste"/>
    <s v="Minera Yanacocha S.R.L."/>
    <x v="2"/>
    <s v="Cajamarca"/>
    <s v="Cajamarca"/>
    <s v="Baños del Inca, La Encañada y Cajamarca"/>
    <s v="1/30/2014"/>
    <s v="11/30/2014"/>
    <s v="http://ceropapel.senace.gob.pe/share/s/18jORfzbS12rSaK3HKCiRw"/>
    <s v="http://ceropapel.senace.gob.pe/share/s/VLn6h7q9SiuuLXzYKKmS_A"/>
    <s v="http://ceropapel.senace.gob.pe/share/s/YZWJqE2lRJKeBDIOFC_B5Q"/>
    <s v="http://ceropapel.senace.gob.pe/share/s/Lgam2elwQtWSR5CuZZRcZA"/>
    <s v="http://ceropapel.senace.gob.pe/share/s/vyJK7V_fSwOndGp9TnDESw"/>
    <s v="http://ceropapel.senace.gob.pe/share/s/75odW4ipR86kIADxngkKiQ"/>
  </r>
  <r>
    <n v="45"/>
    <n v="2364620"/>
    <x v="2"/>
    <s v="Aprobado"/>
    <s v="Tercera modificación del EIA del proyecto &quot;La Zanja&quot;."/>
    <s v="Minera La Zanja S. R. L."/>
    <x v="2"/>
    <s v="Cajamarca"/>
    <s v="Santa Cruz de Succhabamba"/>
    <s v="Pulan"/>
    <d v="2014-03-02T00:00:00"/>
    <s v="8/19/2014"/>
    <s v="http://ceropapel.senace.gob.pe/share/s/gaCXdO1hTWO__sIeyWOgfw"/>
    <s v="http://ceropapel.senace.gob.pe/share/s/3uaI0N6JRjm2i3sxUml2_Q"/>
    <s v="http://ceropapel.senace.gob.pe/share/s/GHRk4wfHRx-DJv47-RAc_Q"/>
    <s v="http://ceropapel.senace.gob.pe/share/s/mPFDaw9yRZKYoYxEhxf5gA"/>
    <s v="http://ceropapel.senace.gob.pe/share/s/BUDQcUAjS3yWzV22VVjXow"/>
    <s v="http://ceropapel.senace.gob.pe/share/s/_1B9PLukT7aViEHzNP3ADQ"/>
  </r>
  <r>
    <n v="46"/>
    <n v="2368602"/>
    <x v="7"/>
    <s v="Conforme"/>
    <s v="Segunda Modificación del proyecto Shahuindo"/>
    <s v="Minera Sulliden Shahuindo S.A.C."/>
    <x v="2"/>
    <s v="Cajamarca"/>
    <s v="Cajabamba"/>
    <s v="Cachachi"/>
    <m/>
    <s v="3/25/2014"/>
    <s v="http://ceropapel.senace.gob.pe/share/s/Jx4ZIthDRnOQkxI0eIA7eQ"/>
    <m/>
    <s v="http://ceropapel.senace.gob.pe/share/s/s4NnUp4KRxmf3J3CsVpbog"/>
    <s v="http://ceropapel.senace.gob.pe/share/s/Ffw6sVmKROSw4qLhdYaN5Q"/>
    <m/>
    <s v="http://ceropapel.senace.gob.pe/share/s/HBzvqIBbQout-I7K1S4nyQ"/>
  </r>
  <r>
    <n v="47"/>
    <n v="2370317"/>
    <x v="7"/>
    <s v="Conforme"/>
    <s v="ITS de los procesos de chancado, molienda, acarrea de mineral y voladura, del EIA Cerro Corona"/>
    <s v="Gold Fields La Cima S.A."/>
    <x v="2"/>
    <s v="Cajamarca"/>
    <s v="Hualgayoc"/>
    <s v="Hualgayoc"/>
    <m/>
    <s v="3/25/2014"/>
    <s v="http://ceropapel.senace.gob.pe/share/s/KcPxnnDXSCW25k5mUE2_jQ"/>
    <m/>
    <s v="http://ceropapel.senace.gob.pe/share/s/C7sOYh4jRWajpduulDSeyQ"/>
    <s v="http://ceropapel.senace.gob.pe/share/s/pZkwdzgvRZeFTcG6sNr2mg"/>
    <m/>
    <s v="http://ceropapel.senace.gob.pe/share/s/8gW8BuwsRt2c7wW21_Bn9g"/>
  </r>
  <r>
    <n v="48"/>
    <n v="2459059"/>
    <x v="7"/>
    <s v="Conforme"/>
    <s v="ITS de La DIA de Aprobación Automatica del Proyecto de Exploración &quot;Yagku Entsa&quot;"/>
    <s v="Exploraciones Aguila Dorada S.A.C."/>
    <x v="2"/>
    <s v="Cajamarca"/>
    <s v="San Ignacio"/>
    <s v="San Jose De Lourdes"/>
    <m/>
    <d v="2015-12-01T00:00:00"/>
    <s v="http://ceropapel.senace.gob.pe/share/s/cbA98LioT5i5-wm_IEQNSw"/>
    <m/>
    <s v="http://ceropapel.senace.gob.pe/share/s/-tnKhb7FTNO0l47oSYru7Q"/>
    <s v="http://ceropapel.senace.gob.pe/share/s/Aw-yWQsbSbKqpQwVfwlqGQ"/>
    <m/>
    <s v="http://ceropapel.senace.gob.pe/share/s/nHLl5QNhQlO4kyYy6drd1A"/>
  </r>
  <r>
    <n v="49"/>
    <n v="2467060"/>
    <x v="7"/>
    <s v="Conforme"/>
    <s v="ITS Sobre Cambios Menores A Las Plantas De Tratamiento De Aguas De La Quinua E Instalaciones Asociadas"/>
    <s v="Minera Yanacocha S.R.L."/>
    <x v="2"/>
    <s v="Cajamarca"/>
    <s v="Cajamarca"/>
    <s v="Encañada, Los Baños Del Inca, Cajamarca"/>
    <m/>
    <s v="2/16/2015"/>
    <s v="http://ceropapel.senace.gob.pe/share/s/lB7kWarHRxa1EHfXk50gKQ"/>
    <m/>
    <s v="http://ceropapel.senace.gob.pe/share/s/57ZioezNS8CBqSJDNDqRfw"/>
    <s v="http://ceropapel.senace.gob.pe/share/s/WBbKe8kqReWVvuDKkUghPg"/>
    <m/>
    <s v="http://ceropapel.senace.gob.pe/share/s/lubUilTZQYmq4FbnifGrxQ"/>
  </r>
  <r>
    <n v="50"/>
    <n v="2473382"/>
    <x v="2"/>
    <s v="Aprobado"/>
    <s v="VII Modificación del EIA del proyecto &quot;Actualización y proyecto de optimización&quot;"/>
    <s v="Gold Fields La Cima S.A."/>
    <x v="2"/>
    <s v="Cajamarca"/>
    <s v="Hualgayoc"/>
    <s v="Hualgayoc"/>
    <d v="2015-12-02T00:00:00"/>
    <s v="3/29/2016"/>
    <s v="http://ceropapel.senace.gob.pe/share/s/iGQb3k5RSOuCN-FchDkrng"/>
    <s v="http://ceropapel.senace.gob.pe/share/s/YIcuBvBVTN6eCFt32-vhpQ"/>
    <s v="http://ceropapel.senace.gob.pe/share/s/KBBxsSkmTnSlRJsH9jvKfg"/>
    <s v="http://ceropapel.senace.gob.pe/share/s/FfPvs9LARCWaL9WxU7h0xg"/>
    <s v="http://ceropapel.senace.gob.pe/share/s/m4nhUaozT1y4qMo0rYqo5Q"/>
    <s v="http://ceropapel.senace.gob.pe/share/s/fzX--MURRiO_C7H_KFIBzw"/>
  </r>
  <r>
    <n v="51"/>
    <n v="2477646"/>
    <x v="7"/>
    <s v="Conforme"/>
    <s v="Segundo ITS de la &quot;Ampliación de componentes principales y secundarios de Tantahuatay&quot;"/>
    <s v="Compañía Minera Coimolache S.A."/>
    <x v="2"/>
    <s v="Cajamarca"/>
    <s v="Hualgayoc"/>
    <s v="Hualgayoc"/>
    <m/>
    <s v="4/21/2015"/>
    <s v="http://ceropapel.senace.gob.pe/share/s/PT5W9FZXREi6GRLhNhvsHQ"/>
    <m/>
    <s v="http://ceropapel.senace.gob.pe/share/s/asqhw82nQ42kK38YfReY1g"/>
    <s v="http://ceropapel.senace.gob.pe/share/s/m0PYC109Teq4sWTHxHnLmA"/>
    <m/>
    <s v="http://ceropapel.senace.gob.pe/share/s/nRm-NCwwSgG0VW8vSek2Ng"/>
  </r>
  <r>
    <n v="52"/>
    <n v="2494189"/>
    <x v="7"/>
    <s v="Conforme"/>
    <s v="Tercer ITS Del Proyecto &quot;Optimización Del Manejo De Suelo Orgánico Y Reemplazo De Chancadora De Pebbles Referido Al EIA Cerro Corona&quot;"/>
    <s v="Gold Fields La Cima S.A."/>
    <x v="2"/>
    <s v="Cajamarca"/>
    <s v="Hualgayoc"/>
    <s v="Hualgayoc"/>
    <m/>
    <s v="6/23/2015"/>
    <s v="http://ceropapel.senace.gob.pe/share/s/R7Aam0_NQBuotz9w4EWlNQ"/>
    <m/>
    <s v="http://ceropapel.senace.gob.pe/share/s/afT__2T4SdONDxT6Xiw5jA"/>
    <s v="http://ceropapel.senace.gob.pe/share/s/fcRbZSlSSCKyerUTdRem0Q"/>
    <m/>
    <s v="http://ceropapel.senace.gob.pe/share/s/f2us3k8yQc6wOuVah-ksxw"/>
  </r>
  <r>
    <n v="53"/>
    <n v="2495548"/>
    <x v="3"/>
    <s v="Aprobado"/>
    <s v="Decima Primera MEIA-Sd del Proyecto de exploración minera &quot;La Granja&quot;"/>
    <s v="Rio Tinto Minera Perú Limitada S.A.C."/>
    <x v="2"/>
    <s v="Cajamarca"/>
    <s v="Chota"/>
    <s v="Querocoto"/>
    <m/>
    <d v="2015-09-11T00:00:00"/>
    <s v="http://ceropapel.senace.gob.pe/share/s/Ox9je5D4Q_uYJlZReHIIpQ"/>
    <s v="http://ceropapel.senace.gob.pe/share/s/QBkJ56N4Sl-zi-4uaEIFqg"/>
    <s v="http://ceropapel.senace.gob.pe/share/s/deoGehJ9Qg6iSfVYIg4Z6A"/>
    <s v="http://ceropapel.senace.gob.pe/share/s/vaTuhrWESceD9jOzIoLGqA"/>
    <s v="http://ceropapel.senace.gob.pe/share/s/K6I_89R4R5aOjHE8ll0d0g"/>
    <s v="http://ceropapel.senace.gob.pe/share/s/KKwx8LkVTd22ZVKkxdZFdw"/>
  </r>
  <r>
    <n v="54"/>
    <n v="2500739"/>
    <x v="7"/>
    <s v="Conforme"/>
    <s v="ITS Sobre Cambios Menores A La Segunda Modificación Del EIA-Sd Del Proyecto De Exploración Yanacocha - Plataformas De Perforación"/>
    <s v="Minera Yanacocha S.R.L."/>
    <x v="2"/>
    <s v="Cajamarca"/>
    <s v="Cajamarca"/>
    <s v="Cajamarca, Los Baños del Inca"/>
    <s v="12/29/1899"/>
    <d v="2015-06-07T00:00:00"/>
    <s v="http://ceropapel.senace.gob.pe/share/s/I740P8tGSZuk74On0k4evQ"/>
    <m/>
    <s v="http://ceropapel.senace.gob.pe/share/s/a7_CqTFRRl-dv6Q6VsEQTg"/>
    <s v="http://ceropapel.senace.gob.pe/share/s/7GX1x7ouSyqLljgTZQpDrg"/>
    <m/>
    <s v="http://ceropapel.senace.gob.pe/share/s/ZttH97_YRRW33KfzALhSAw"/>
  </r>
  <r>
    <n v="55"/>
    <n v="2501450"/>
    <x v="3"/>
    <s v="Aprobado"/>
    <s v="IX modificación del EIA-sd del proyecto de exploración &quot;La Zanja&quot;"/>
    <s v="Minera La Zanja S.R.L."/>
    <x v="2"/>
    <s v="Cajamarca"/>
    <s v="Santa Cruz"/>
    <s v="Pulan, Catache"/>
    <m/>
    <s v="12/15/2015"/>
    <s v="http://ceropapel.senace.gob.pe/share/s/SHw1eKSxQD6H2V7mAnFjRA"/>
    <s v="http://ceropapel.senace.gob.pe/share/s/fyP6Y9pvTNiVs_beb0psDg"/>
    <s v="http://ceropapel.senace.gob.pe/share/s/pa2-cBiJRrSkn2XUhDLVIg"/>
    <s v="http://ceropapel.senace.gob.pe/share/s/H_IfuUmjRzmpGNv3BxVUeg"/>
    <s v="http://ceropapel.senace.gob.pe/share/s/paSEF0UdSPOKwual8zUuPw"/>
    <s v="http://ceropapel.senace.gob.pe/share/s/teaUYbz8QDG1olged3tejQ"/>
  </r>
  <r>
    <n v="56"/>
    <n v="2503876"/>
    <x v="7"/>
    <s v="Conforme"/>
    <s v="ITS sobre cambios menores de la MEIA del proyecto de explotación China Linda respecto de las mejoras tecnológicas y optimización de los procesos que se realizan en la planta de cal, optimización del número de voladuras realizadas en la cantera China"/>
    <s v="Minera Yanacocha S.R.L."/>
    <x v="2"/>
    <s v="Cajamarca"/>
    <s v="Cajamarca"/>
    <s v="Encañada"/>
    <m/>
    <s v="9/17/2019"/>
    <s v="http://ceropapel.senace.gob.pe/share/s/Pj-y4wJ0QnuS_yy9K87Brw"/>
    <m/>
    <s v="http://ceropapel.senace.gob.pe/share/s/jBXwxnBrSqqYcP1MoUESFg"/>
    <s v="http://ceropapel.senace.gob.pe/share/s/oCIuqtQeRv6d8iMTqzzW1A"/>
    <m/>
    <s v="http://ceropapel.senace.gob.pe/share/s/l4Ge39CjST-8VqHU9m45bQ"/>
  </r>
  <r>
    <n v="57"/>
    <n v="2506220"/>
    <x v="7"/>
    <s v="Conforme"/>
    <s v="Segundo ITS Para La &quot;Reubicación Y Optimización&quot; De Componentes Auxiliares&quot; De La U.M. Shahuindo"/>
    <s v="Shahuindo S.A.C."/>
    <x v="2"/>
    <s v="Cajamarca"/>
    <s v="Cajamarca"/>
    <s v="Cachachi"/>
    <s v="12/29/1899"/>
    <d v="2015-06-07T00:00:00"/>
    <s v="http://ceropapel.senace.gob.pe/share/s/vVDHKz4zSOKVXC5X5IIdFw"/>
    <m/>
    <s v="http://ceropapel.senace.gob.pe/share/s/VX418HZeTDCN9Ml84_Egdg"/>
    <s v="http://ceropapel.senace.gob.pe/share/s/B4HJGbZLSgqbNOzbkoe9Ow"/>
    <m/>
    <s v="http://ceropapel.senace.gob.pe/share/s/t_vLwmN4SMiXF972rW7x0w"/>
  </r>
  <r>
    <n v="58"/>
    <n v="2513413"/>
    <x v="7"/>
    <s v="Conforme"/>
    <s v="ITS sobre cambios menores a la modificación del EIA-sd del proyecto de exploración san José 2"/>
    <s v="Minera Yanacocha S.R.L."/>
    <x v="2"/>
    <s v="Cajamarca"/>
    <s v="Cajamarca"/>
    <s v="Los Baños Del Inca"/>
    <m/>
    <d v="2015-06-05T00:00:00"/>
    <s v="http://ceropapel.senace.gob.pe/share/s/l-0EZfMvSgauinp-hPLu-w"/>
    <m/>
    <s v="http://ceropapel.senace.gob.pe/share/s/4HOC4EdjSA2mE7vbytnDmw"/>
    <s v="http://ceropapel.senace.gob.pe/share/s/xo4qPAUAQLSpXgr5rClsLw"/>
    <m/>
    <s v="http://ceropapel.senace.gob.pe/share/s/7UzbOZG-SXau7X2OJz0jQA"/>
  </r>
  <r>
    <n v="59"/>
    <n v="2519692"/>
    <x v="7"/>
    <s v="Conforme"/>
    <s v="ITS De Cambios Menores Al Proyecto Suplementario Yanacocha Oeste - Deposito De Suelo Organico Shilamayo"/>
    <s v="Minera Yanacocha S.R.L."/>
    <x v="2"/>
    <s v="Cajamarca"/>
    <s v="Cajamarca"/>
    <s v="Cajamarca, Encañada, Los Baños del Inca"/>
    <s v="12/29/1899"/>
    <s v="9/14/2015"/>
    <s v="http://ceropapel.senace.gob.pe/share/s/wZETT_nTTlqDpgchAW8l9Q"/>
    <m/>
    <s v="http://ceropapel.senace.gob.pe/share/s/2UQJQnk7TmKjlyF80Tt8cQ"/>
    <s v="http://ceropapel.senace.gob.pe/share/s/vvoui_DeTa-pHDSIWSU6LA"/>
    <m/>
    <s v="http://ceropapel.senace.gob.pe/share/s/-ZTzrLWZTeWo3u6eayWrLQ"/>
  </r>
  <r>
    <n v="60"/>
    <n v="2522338"/>
    <x v="2"/>
    <s v="Aprobado"/>
    <s v="Primera MEIA Del Proyecto Minero &quot;Shahuindo&quot;"/>
    <s v="Shahuindo S.A.C."/>
    <x v="2"/>
    <s v="Cajamarca"/>
    <s v="Cajamarca"/>
    <s v="Cachachi"/>
    <s v="12/29/1899"/>
    <d v="2016-01-05T00:00:00"/>
    <s v="http://ceropapel.senace.gob.pe/share/s/brqr5LPFT16Pusse262NAw"/>
    <s v="http://ceropapel.senace.gob.pe/share/s/cHTqcAWNRBOgqsaIq73FrA"/>
    <s v="http://ceropapel.senace.gob.pe/share/s/G04dkmM3RdC0GPO1tG5bFw"/>
    <s v="http://ceropapel.senace.gob.pe/share/s/xThsyOF-RaWZMzKeqdeKjg"/>
    <s v="http://ceropapel.senace.gob.pe/share/s/dWN1oFi0Th23ekViO8pRVg"/>
    <s v="http://ceropapel.senace.gob.pe/share/s/bMHT4Fa2TcS9UK7FsVZESA"/>
  </r>
  <r>
    <n v="61"/>
    <n v="2533610"/>
    <x v="7"/>
    <s v="Conforme"/>
    <s v="Segundo ITS de la MEIA-sd del proyecto de exploración &quot;Maqui Maqui&quot;"/>
    <s v="Minera Yanacocha S.R.L."/>
    <x v="2"/>
    <s v="Cajamarca"/>
    <s v="Cajamarca"/>
    <s v="Encañada"/>
    <d v="2015-08-09T00:00:00"/>
    <d v="2015-03-11T00:00:00"/>
    <s v="http://ceropapel.senace.gob.pe/share/s/IK-NmdrIRW2wYsaMk4IXFQ"/>
    <m/>
    <s v="http://ceropapel.senace.gob.pe/share/s/zPAX0f9FQf-YGcVDIqSiuQ"/>
    <s v="http://ceropapel.senace.gob.pe/share/s/aS5zvu5qQnKCeEPWCuttPw"/>
    <m/>
    <s v="http://ceropapel.senace.gob.pe/share/s/6E1obd0GTfe_uXzR6EHJWQ"/>
  </r>
  <r>
    <n v="62"/>
    <n v="2542137"/>
    <x v="7"/>
    <s v="Conforme"/>
    <s v="Cuarto ITS de la VI MEIA de Cerro Corona"/>
    <s v="Gold Fields La Cima S.A."/>
    <x v="2"/>
    <s v="Cajamarca"/>
    <s v="Hualgayoc"/>
    <s v="Hualgayoc"/>
    <d v="2015-06-10T00:00:00"/>
    <s v="12/13/2015"/>
    <s v="http://ceropapel.senace.gob.pe/share/s/aKN8t-rzRXeZbT4XMChexA"/>
    <m/>
    <s v="http://ceropapel.senace.gob.pe/share/s/i2oAnMxmTymtvLztDHRnnQ"/>
    <s v="http://ceropapel.senace.gob.pe/share/s/Uhq8YC7FTnavGGD0DyBJ5w"/>
    <m/>
    <s v="http://ceropapel.senace.gob.pe/share/s/MLk1LBs8TOKsqdREEW6ooA"/>
  </r>
  <r>
    <n v="63"/>
    <n v="2544852"/>
    <x v="7"/>
    <s v="Conforme"/>
    <s v="Primer ITS de la Cuarta MEIA del Proyecto Carachugo Suplementario Yanacocha"/>
    <s v="Minera Yanacocha S.R.L."/>
    <x v="2"/>
    <s v="Cajamarca"/>
    <s v="Cajamarca"/>
    <s v="Encañada"/>
    <s v="10/18/2015"/>
    <d v="2015-02-12T00:00:00"/>
    <s v="http://ceropapel.senace.gob.pe/share/s/Ef3o4BH8RYGKQ4UP03eOeg"/>
    <m/>
    <s v="http://ceropapel.senace.gob.pe/share/s/AC--27pOQJSEQ8xtvKahDQ"/>
    <s v="http://ceropapel.senace.gob.pe/share/s/D1Dy_qj5Rfym80z6rW_Z_w"/>
    <m/>
    <s v="http://ceropapel.senace.gob.pe/share/s/_KxOhwUDQju2ouL5zZX-GA"/>
  </r>
  <r>
    <n v="64"/>
    <n v="2545167"/>
    <x v="7"/>
    <s v="Conforme"/>
    <s v="Tercer ITS &quot;Modificación Y Reubicación De Componentes Auxiliares&quot;"/>
    <s v="Compañía Minera Coimolache S.A."/>
    <x v="2"/>
    <s v="Cajamarca"/>
    <s v="Hualgayoc"/>
    <s v="Hualgayoc, Chugur"/>
    <m/>
    <s v="1/31/2016"/>
    <s v="http://ceropapel.senace.gob.pe/share/s/IZZUOsjtTV6wXAcplxYbIw"/>
    <m/>
    <s v="http://ceropapel.senace.gob.pe/share/s/I_mselH2QMqIl5NElX7D_A"/>
    <s v="http://ceropapel.senace.gob.pe/share/s/qicUMspIQTyj42AoqfWjVA"/>
    <m/>
    <s v="http://ceropapel.senace.gob.pe/share/s/-_E-vYBcSWGMyIPP2EeOxw"/>
  </r>
  <r>
    <n v="65"/>
    <n v="2546155"/>
    <x v="2"/>
    <s v="Aprobado"/>
    <s v="Cuarta MEIA-d del proyecto La Zanja"/>
    <s v="Minera La Zanja S.R.L."/>
    <x v="2"/>
    <s v="Cajamarca"/>
    <s v="Santa Cruz"/>
    <s v="Pulan"/>
    <s v="10/21/2015"/>
    <d v="2016-08-09T00:00:00"/>
    <s v="http://ceropapel.senace.gob.pe/share/s/3pbqb90nTuKNHfC40LdAJw"/>
    <s v="http://ceropapel.senace.gob.pe/share/s/yBfJ7TldSHi_ptAGJX3Qpw"/>
    <s v="http://ceropapel.senace.gob.pe/share/s/IOMIqfalQcaGiO6__DcD1w"/>
    <s v="http://ceropapel.senace.gob.pe/share/s/qNsqtTOYROySWnemG8-FHA"/>
    <s v="http://ceropapel.senace.gob.pe/share/s/jw-LfpFvRFCs9R2UoBFpeA"/>
    <s v="http://ceropapel.senace.gob.pe/share/s/In9JSNJ2T1i04PLOulCrjA"/>
  </r>
  <r>
    <n v="66"/>
    <n v="2553356"/>
    <x v="7"/>
    <s v="Conforme"/>
    <s v="Primer ITS De La Decima Primera Modificación Del EIA-Sd Del Proyecto De Exploración La Granja"/>
    <s v="Rio Tinto Minera Perú Limitada S.A.C."/>
    <x v="2"/>
    <s v="Cajamarca"/>
    <s v="Chota"/>
    <s v="Querocoto"/>
    <m/>
    <s v="12/15/2015"/>
    <s v="http://ceropapel.senace.gob.pe/share/s/bpVvflBeSnCBs_19HW_e5w"/>
    <m/>
    <s v="http://ceropapel.senace.gob.pe/share/s/CmK-oNtsRLWpe07Bjao6CA"/>
    <s v="http://ceropapel.senace.gob.pe/share/s/YtdfybrnRzurh8ydpJ1gzQ"/>
    <m/>
    <s v="http://ceropapel.senace.gob.pe/share/s/l3aS86wqSCGJeMePsMVe4g"/>
  </r>
  <r>
    <n v="67"/>
    <n v="2555798"/>
    <x v="7"/>
    <s v="Conforme"/>
    <s v="Primer ITS al proyecto Cerro Negro"/>
    <s v="Minera Yanacocha S.R.L."/>
    <x v="2"/>
    <s v="Cajamarca"/>
    <s v="Cajamarca"/>
    <s v="Cajamarca"/>
    <s v="11/25/2015"/>
    <d v="2016-06-03T00:00:00"/>
    <s v="http://ceropapel.senace.gob.pe/share/s/FNzRFgeoQ_GG682mzb3ZGw"/>
    <m/>
    <s v="http://ceropapel.senace.gob.pe/share/s/tbtIxI-ATZqCdP13ZKmDTQ"/>
    <s v="http://ceropapel.senace.gob.pe/share/s/jNC94GUORJaYhJTRWNRC4w"/>
    <m/>
    <s v="http://ceropapel.senace.gob.pe/share/s/lXGkLxu8SX27NYbAtyxiEA"/>
  </r>
  <r>
    <n v="68"/>
    <s v="STD-00544-2017"/>
    <x v="7"/>
    <s v="Conforme"/>
    <s v="Primer ITS de la Segunda Modificación del EIA Detallado del proyecto &quot;Tantahuatay - Ciénaga Norte, hasta una ampliación de 60 000 TMD&quot;"/>
    <s v="Compañía Minera Coimolache S.A."/>
    <x v="2"/>
    <s v="Cajamarca"/>
    <s v="Hualgayoc"/>
    <s v="Hualgayoc, Chungur"/>
    <d v="2017-06-02T00:00:00"/>
    <s v="3/20/2017"/>
    <s v="http://ceropapel.senace.gob.pe/share/s/GGRZgp1qTuuuAJ2_01zwAA"/>
    <m/>
    <s v="http://ceropapel.senace.gob.pe/share/s/JHwl-xo5RyOHa-XpCVYFbQ"/>
    <s v="http://ceropapel.senace.gob.pe/share/s/VXerOvMyTjS4r5_PmdaWeA"/>
    <m/>
    <s v="http://ceropapel.senace.gob.pe/share/s/RX3e7cT2T0KY_sMETLaVjA"/>
  </r>
  <r>
    <n v="69"/>
    <s v="STD-00872-2017"/>
    <x v="7"/>
    <s v="No Conforme"/>
    <s v="ITS &quot;Modificación de Instalaciones Auxiliares UM Shahuindo&quot;"/>
    <s v="Shahuindo S.A.C"/>
    <x v="2"/>
    <s v="Cajamarca"/>
    <s v="Cajabamba"/>
    <s v="Cachachi"/>
    <s v="2/27/2017"/>
    <d v="2017-03-04T00:00:00"/>
    <s v="http://ceropapel.senace.gob.pe/share/s/cvnjdL5-T02oFb1ui9QUPw"/>
    <m/>
    <s v="http://ceropapel.senace.gob.pe/share/s/fqPU3QdOSaqcrG28c0OVEw"/>
    <s v="http://ceropapel.senace.gob.pe/share/s/dziBTw7SRzCuvg0bpsmhcg"/>
    <m/>
    <m/>
  </r>
  <r>
    <n v="70"/>
    <s v="STD-01314-2017"/>
    <x v="4"/>
    <s v="Aprobado"/>
    <s v="&quot;Construcción del Puente Malcas y Accesos&quot;"/>
    <s v="Provias Nacional - MTC"/>
    <x v="4"/>
    <s v="Cajamarca"/>
    <s v="Cajabamba"/>
    <s v="Condebamba"/>
    <s v="3/26/2017"/>
    <d v="2017-11-09T00:00:00"/>
    <s v="http://ceropapel.senace.gob.pe/share/s/dmWGd1PYTL2ZGRaPZ3IK_g"/>
    <m/>
    <s v="http://ceropapel.senace.gob.pe/share/s/_f4WCn7cQ6OFawvu8YMULQ"/>
    <s v="http://ceropapel.senace.gob.pe/share/s/WehAGzUrSryytKA6rzRG4Q"/>
    <m/>
    <s v="http://ceropapel.senace.gob.pe/share/s/WbJ6AM4xRficqpSrX3C53A"/>
  </r>
  <r>
    <n v="71"/>
    <s v="STD-01817-2016"/>
    <x v="7"/>
    <s v="Conforme"/>
    <s v="ITS de Cambios Menores a la Cuarta Modificación del EIA del Proyecto Suplementario Yanacocha Este"/>
    <s v="Minera Yanacocha S.R.L."/>
    <x v="2"/>
    <s v="Cajamarca"/>
    <s v="Cajamarca"/>
    <s v="Los Baños del Inca, La Encañada y Cajamarca."/>
    <s v="6/27/2016"/>
    <s v="7/26/2016"/>
    <s v="http://ceropapel.senace.gob.pe/share/s/uyLOdb8MSYa7GEqY06CnKg"/>
    <s v="http://sicam.senace.gob.pe/No_dato.png"/>
    <s v="http://ceropapel.senace.gob.pe/share/s/kwsO9CABQ32l-v_iPzyXGA"/>
    <s v="http://ceropapel.senace.gob.pe/share/s/dTT91mFmSUWMemPbYwgJjA"/>
    <s v="http://sicam.senace.gob.pe/No_dato.png"/>
    <s v="http://ceropapel.senace.gob.pe/share/s/RT-7qdt2RBKmLSajG91dxw"/>
  </r>
  <r>
    <n v="72"/>
    <s v="STD-01851-2017"/>
    <x v="7"/>
    <s v="No Conforme"/>
    <s v="Segundo ITS de cambios menores a la Quinta Modificación del EIA de la Ampliación del proyecto Carachugo Suplementario Yanacocha Este"/>
    <s v="Minera Yanacocha S.R.L."/>
    <x v="2"/>
    <s v="Cajamarca"/>
    <s v="Cajamarca"/>
    <s v="Cajamarca, Los Baños del Inca y La Encañada"/>
    <s v="4/27/2017"/>
    <s v="6/14/2017"/>
    <s v="http://ceropapel.senace.gob.pe/share/s/2it4fnv7Tyi-YTZB3qz-0A"/>
    <m/>
    <s v="http://ceropapel.senace.gob.pe/share/s/bk4SRPjnRDSbJrV0wO6OQw"/>
    <s v="http://ceropapel.senace.gob.pe/share/s/pjRZSzGwQ32CMGfLdeKgBQ"/>
    <m/>
    <s v="http://ceropapel.senace.gob.pe/share/s/K_8QN1KwT6abCQlJPFT7KA"/>
  </r>
  <r>
    <n v="73"/>
    <s v="STD-01950-2017"/>
    <x v="7"/>
    <s v="Conforme"/>
    <s v="Primer ITS de la unidad minera La Zanja"/>
    <s v="Minera La Zanja S.R.L."/>
    <x v="2"/>
    <s v="Cajamarca"/>
    <s v="Santa Cruz de Succhabamba y San Miguel de Pallaques"/>
    <s v="Pulán y Tongod"/>
    <d v="2017-03-05T00:00:00"/>
    <s v="6/25/2017"/>
    <s v="http://ceropapel.senace.gob.pe/share/s/1GqQ-AQVRWiS8COesI17fg"/>
    <m/>
    <s v="http://ceropapel.senace.gob.pe/share/s/-rrpuXGjQHeu3_WWaLlj2w"/>
    <s v="http://ceropapel.senace.gob.pe/share/s/_h409NYtSbG2GrnH8oKv0Q"/>
    <m/>
    <s v="http://ceropapel.senace.gob.pe/share/s/UtoE_A4tTEqc-nMwLP9wKA"/>
  </r>
  <r>
    <n v="74"/>
    <s v="STD-02390-2017"/>
    <x v="7"/>
    <s v="Conforme"/>
    <s v="Segundo ITS de Cambios Menores a la Segunda Modificación del EIA Cerro Negro"/>
    <s v="Minera Yanacocha S.R.L."/>
    <x v="2"/>
    <s v="Cajamarca"/>
    <s v="Cajamarca"/>
    <s v="Cajamarca"/>
    <s v="5/25/2017"/>
    <d v="2017-06-07T00:00:00"/>
    <s v="http://ceropapel.senace.gob.pe/share/s/L2yGOI4pTgqUO118U5DQ9A"/>
    <m/>
    <s v="http://ceropapel.senace.gob.pe/share/s/ucY4_W-tRDG9OqliSK59MQ"/>
    <s v="http://ceropapel.senace.gob.pe/share/s/F4EPJdeaQEqd91ybZ52msg"/>
    <m/>
    <s v="http://ceropapel.senace.gob.pe/share/s/cVhpXIdTSeqgJpNLzHNxMQ"/>
  </r>
  <r>
    <n v="75"/>
    <s v="STD-02516-2016"/>
    <x v="7"/>
    <s v="Conforme"/>
    <s v="ITS para la Instalación de Red de Distribución Eléctrica y Ampliación de la Plataforma de Chancado"/>
    <s v="Shahuindo S.A.C"/>
    <x v="2"/>
    <s v="Cajamarca"/>
    <s v="Cajabamba"/>
    <s v="Cachachi"/>
    <s v="8/28/2016"/>
    <s v="9/18/2016"/>
    <s v="http://ceropapel.senace.gob.pe/share/s/uPEchro6SIa-NrCrkvZSYw"/>
    <s v="http://sicam.senace.gob.pe/No_dato.png"/>
    <s v="http://ceropapel.senace.gob.pe/share/s/JjB8ebJmQ6eU8PxDzDxMjA"/>
    <s v="http://ceropapel.senace.gob.pe/share/s/H8lommmeSgeubynCKwxVgQ"/>
    <s v="http://sicam.senace.gob.pe/No_dato.png"/>
    <s v="http://ceropapel.senace.gob.pe/share/s/48u0RKobQeanBcnnmnC3Og"/>
  </r>
  <r>
    <n v="76"/>
    <s v="STD-02690-2017"/>
    <x v="7"/>
    <s v="Conforme"/>
    <s v="Tercer ITS para las modificaciones en la plataforma de chancado, ampliación del tajo e implementación de instalaciones auxiliares para la Unidad Minera Shahuindo"/>
    <s v="Shahuindo S.A.C."/>
    <x v="2"/>
    <s v="Cajamarca"/>
    <s v="Cajabamba"/>
    <s v="Cachachi"/>
    <d v="2017-09-06T00:00:00"/>
    <s v="7/20/2017"/>
    <s v="http://ceropapel.senace.gob.pe/share/s/TzF-xzS0T8uTkPHK0o29FA"/>
    <m/>
    <s v="http://ceropapel.senace.gob.pe/share/s/S0tNHdPhTsaKyGd-XVeD5A"/>
    <s v="http://ceropapel.senace.gob.pe/share/s/x2jM6hOWScOn4B1l1lLW5A"/>
    <m/>
    <s v="http://ceropapel.senace.gob.pe/share/s/1ZFXtyRxSq6WhHALXz0A3g"/>
  </r>
  <r>
    <n v="77"/>
    <s v="STD-02811-2017"/>
    <x v="4"/>
    <s v="Aprobado"/>
    <s v="Proyecto: &quot;Actualización del estudio definitivo de ingeniería para el puente Chuquibamba y accesos&quot;"/>
    <s v="Shahuindo S.A.C."/>
    <x v="4"/>
    <s v="Cajamarca"/>
    <s v="Cajabamba"/>
    <s v="Cachachi"/>
    <s v="6/15/2017"/>
    <s v="10/24/2017"/>
    <s v="http://ceropapel.senace.gob.pe/share/s/HSd4o7IPSau-4VF-gCRi9Q"/>
    <m/>
    <s v="http://ceropapel.senace.gob.pe/share/s/2p7y_j8ESTKyFIHT-qdeJA"/>
    <s v="http://ceropapel.senace.gob.pe/share/s/a4u8ATazSkaRyyx4LRasaQ"/>
    <m/>
    <s v="http://ceropapel.senace.gob.pe/share/s/fn2AH80zQ1ac4wSEMCubZg"/>
  </r>
  <r>
    <n v="78"/>
    <s v="STD-03075-2019"/>
    <x v="8"/>
    <s v="Conforme"/>
    <s v="Actualización del EIA de La Unidad Minera La Zanja"/>
    <s v="Minera La Zanja S.R.L."/>
    <x v="2"/>
    <s v="Cajamarca"/>
    <s v="San Miguel, Santa Cruz"/>
    <s v="Tongod, Pulan"/>
    <s v="8/19/2019"/>
    <d v="2021-04-01T00:00:00"/>
    <s v="http://ceropapel.senace.gob.pe/share/s/OWWkzAiGSi6UcrUH09CKpg"/>
    <s v="http://ceropapel.senace.gob.pe/share/s/HvcLCbtdTzSE35iHuMAfNQ"/>
    <s v="http://ceropapel.senace.gob.pe/share/s/HWZnt2yiQ0aEzXqVP47Nlw"/>
    <s v="http://ceropapel.senace.gob.pe/share/s/FNLW3z1NR7aUs47sJn2J6g"/>
    <s v="http://ceropapel.senace.gob.pe/share/s/A7Yj46DsR0Ctn6FIFcqc6w"/>
    <s v="http://ceropapel.senace.gob.pe/share/s/kY-ducfqQqyjeK2BWpKbxA"/>
  </r>
  <r>
    <n v="79"/>
    <s v="STD-03100-2016"/>
    <x v="7"/>
    <s v="Conforme"/>
    <s v="ITS denominado Mejoras Tecnologicas en la Unidad Minera Cerro Corona"/>
    <s v="Gold Fields La Cima S.A."/>
    <x v="2"/>
    <s v="Cajamarca"/>
    <s v="Hualgayoc"/>
    <s v="Hualgayoc"/>
    <d v="2016-07-10T00:00:00"/>
    <s v="11/14/2016"/>
    <s v="http://ceropapel.senace.gob.pe/share/s/d0xA33X_QKypGUyOJQDx9g"/>
    <s v="http://sicam.senace.gob.pe/No_dato.png"/>
    <s v="http://ceropapel.senace.gob.pe/share/s/9jqB5GPATnqd_8mkqYQ5sQ"/>
    <s v="http://ceropapel.senace.gob.pe/share/s/9Es9jSmJTNK0w_dD3uW8bg"/>
    <s v="http://sicam.senace.gob.pe/No_dato.png"/>
    <s v="http://ceropapel.senace.gob.pe/share/s/OPy28Lc7SAK4HdbnXXq8LA"/>
  </r>
  <r>
    <n v="80"/>
    <s v="STD-03209-2017"/>
    <x v="7"/>
    <s v="Conforme"/>
    <s v="Cuarto Informe Técnico Sustentatorio de cambios menores a la Tercera Modificación dell EIA del proyecto Suplementario Yanacocha Oeste."/>
    <s v="Minera Yanacocha S.R.L."/>
    <x v="2"/>
    <s v="Cajamarca"/>
    <s v="Cajamarca"/>
    <s v="Los Baños del Inca, Cajamarca"/>
    <d v="2017-03-07T00:00:00"/>
    <s v="8/15/2017"/>
    <s v="http://ceropapel.senace.gob.pe/share/s/hfEHQQmnTEatLdjGH4rkDA"/>
    <m/>
    <s v="http://ceropapel.senace.gob.pe/share/s/XE7ovp-3QRmrW38QV-Ju-A"/>
    <s v="http://ceropapel.senace.gob.pe/share/s/k6tk0ZueQMqlZgCG5z0CAg"/>
    <m/>
    <s v="http://ceropapel.senace.gob.pe/share/s/7saZGVmmRDeepCD3Xc_9QA"/>
  </r>
  <r>
    <n v="81"/>
    <s v="STD-03218-2017"/>
    <x v="7"/>
    <s v="Conforme"/>
    <s v="Segundo ITS de cambios menores a la Quinta Modificación del EIA del Suplementario Yanacocha Este"/>
    <s v="Minera Yanacocha S.R.L."/>
    <x v="2"/>
    <s v="Cajamarca"/>
    <s v="Cajamarca"/>
    <s v="Cajamarca, Los Baños del Inca y La Encañada"/>
    <d v="2017-03-07T00:00:00"/>
    <d v="2017-01-08T00:00:00"/>
    <s v="http://ceropapel.senace.gob.pe/share/s/4BlTVxy_Sp6NwYfc8b7pHg"/>
    <m/>
    <s v="http://ceropapel.senace.gob.pe/share/s/QK4Oq_knQCSFcy8eJgRdmQ"/>
    <s v="http://ceropapel.senace.gob.pe/share/s/12HvSazrSnWOCqWPESFuOw"/>
    <m/>
    <s v="http://ceropapel.senace.gob.pe/share/s/xYnz_XirQdqAm5TFC5caRg"/>
  </r>
  <r>
    <n v="82"/>
    <s v="STD-03487-2017"/>
    <x v="7"/>
    <s v="Conforme"/>
    <s v="Áreas Auxiliares: Depósitos De Material Excedente Km. 100+270 Ld Y Km. 132+380 Ld, Para La Ampliación Del Proyecto Corredor Vial Amazonas Norte, Tramo N°4: Dv. Olmos - Corral Quemado"/>
    <s v="IIRSA Norte S.A"/>
    <x v="4"/>
    <s v="Cajamarca"/>
    <s v="Jaen"/>
    <s v="Pomahuaca"/>
    <m/>
    <s v="9/28/2017"/>
    <s v="http://ceropapel.senace.gob.pe/share/s/iaFKZJMSRJ2NiSH-b3O-yA"/>
    <m/>
    <s v="http://ceropapel.senace.gob.pe/share/s/FQy2nf61QzKRTVHbh5FcGQ"/>
    <s v="http://ceropapel.senace.gob.pe/share/s/VDuMiertSdy9PI58KAD79Q"/>
    <m/>
    <s v="http://ceropapel.senace.gob.pe/share/s/dqIGJPCuTwemlvZRNtxTqw"/>
  </r>
  <r>
    <n v="83"/>
    <s v="STD-03819-2017"/>
    <x v="7"/>
    <s v="Conforme"/>
    <s v="Segundo ITS de la Segunda Modificación del Estudio de Impacto Ambiental Detallado del proyecto Tantahuatay-Ciénaga Norte, hasta una ampliación de 60 000 TMD."/>
    <s v="Compañía Minera Coimolache S.A."/>
    <x v="2"/>
    <s v="Cajamarca"/>
    <s v="Hualgayoc"/>
    <s v="Chugur, Hualgayoc"/>
    <d v="2017-02-08T00:00:00"/>
    <d v="2017-11-09T00:00:00"/>
    <s v="http://ceropapel.senace.gob.pe/share/s/QaNvDxW4RxOR3FgRmFXbNA"/>
    <m/>
    <s v="http://ceropapel.senace.gob.pe/share/s/SbXb74FQQG25w0dKfrvYvQ"/>
    <s v="http://ceropapel.senace.gob.pe/share/s/j9NT1oAHTLWSuS52LcLMXQ"/>
    <m/>
    <s v="http://ceropapel.senace.gob.pe/share/s/awIfBD5mScu0Lljf8-j5MQ"/>
  </r>
  <r>
    <n v="84"/>
    <s v="STD-04883-2017"/>
    <x v="7"/>
    <s v="Conforme"/>
    <s v="Segundo ITS de La Unidad Minera Cerro Corona"/>
    <s v="Gold Fields La Cima S.A."/>
    <x v="2"/>
    <s v="Cajamarca"/>
    <s v="Hualgayoc"/>
    <s v="Hualgayoc"/>
    <s v="9/24/2017"/>
    <s v="10/30/2017"/>
    <s v="http://ceropapel.senace.gob.pe/share/s/jm3URaeoTjCSrJdJtdKJ4A"/>
    <m/>
    <s v="http://ceropapel.senace.gob.pe/share/s/noFBCEKQQF2CCkj9YosEXw"/>
    <s v="http://ceropapel.senace.gob.pe/share/s/6QkKKjm5RaGBsPZJNuB8fQ"/>
    <m/>
    <s v="http://ceropapel.senace.gob.pe/share/s/E2a8Is4zT_CHVLoT3bgZeg"/>
  </r>
  <r>
    <n v="85"/>
    <s v="STD-04891-2017"/>
    <x v="7"/>
    <s v="Conforme"/>
    <s v="Segundo ITS de la Cuarta Modificación del EIA del proyecto “La Zanja”."/>
    <s v="Minera La Zanja S.R.L."/>
    <x v="2"/>
    <s v="Cajamarca"/>
    <s v="San Miguel, Santa Cruz"/>
    <s v="Tongod, Pulan"/>
    <s v="9/25/2017"/>
    <s v="10/25/2017"/>
    <s v="http://ceropapel.senace.gob.pe/share/s/9TYHTTKAQD6qyFye0C_STw"/>
    <m/>
    <s v="http://ceropapel.senace.gob.pe/share/s/KgENj-dBQ2GzvJ3PZQPWZQ"/>
    <s v="http://ceropapel.senace.gob.pe/share/s/46aLIfcpRuGtfryPv8WjyQ"/>
    <m/>
    <s v="http://ceropapel.senace.gob.pe/share/s/n4mqKeY6TKmixSRV0hspLg"/>
  </r>
  <r>
    <n v="86"/>
    <s v="STD-04991-2017"/>
    <x v="7"/>
    <s v="Conforme"/>
    <s v="ITS para el &quot;DME km 110+200 LD del Proyecto Corredor Vial Amazonas Norte, Tramo N°4 Dv. Olmos-Corral Quemado&quot;"/>
    <s v="Concesionaria IIRSA Norte S.A."/>
    <x v="4"/>
    <s v="Cajamarca"/>
    <s v="Jaén"/>
    <s v="Pomahuaca"/>
    <s v="9/27/2017"/>
    <s v="10/30/2017"/>
    <s v="http://ceropapel.senace.gob.pe/share/s/IW0rcABqRW2l_X23sZl2Mw"/>
    <m/>
    <s v="http://ceropapel.senace.gob.pe/share/s/MTvgG_hqRXqq-spKzJim2A"/>
    <s v="http://ceropapel.senace.gob.pe/share/s/VxhDiXJwQfycexBOB1Bg4g"/>
    <m/>
    <s v="http://ceropapel.senace.gob.pe/share/s/XeBDiyabQXG4B1wwYMb2EQ"/>
  </r>
  <r>
    <n v="87"/>
    <s v="STD-07205-2017"/>
    <x v="7"/>
    <s v="Conforme"/>
    <s v="Tercer ITS de la Unidad Minera Cerro Corona"/>
    <s v="Gold Fields La Cima S.A."/>
    <x v="2"/>
    <s v="Cajamarca"/>
    <s v="Hualgayoc"/>
    <s v="Hualgayoc"/>
    <d v="2018-08-02T00:00:00"/>
    <d v="2018-08-02T00:00:00"/>
    <s v="http://ceropapel.senace.gob.pe/share/s/bP7vb2-KRyW3KvJe4HUW6A"/>
    <m/>
    <s v="http://ceropapel.senace.gob.pe/share/s/XVXFFEJFQZu8BMdmWeO3IQ"/>
    <s v="http://ceropapel.senace.gob.pe/share/s/llIFV8VPReqmLJ2gKlfTbA"/>
    <m/>
    <s v="http://ceropapel.senace.gob.pe/share/s/pToUUPXQScStoGXpdJGyjw"/>
  </r>
  <r>
    <n v="88"/>
    <s v="STD-M-ITS-00015-2020"/>
    <x v="7"/>
    <s v="Conforme"/>
    <s v="Primer ITS de la VIII MEIA de la U.M. Cerro Corona"/>
    <s v="Gold Fields La Cima S.A"/>
    <x v="2"/>
    <s v="Cajamarca"/>
    <s v="Hualgayoc"/>
    <s v="Hualgayoc"/>
    <s v="1/28/2020"/>
    <d v="2020-03-03T00:00:00"/>
    <s v="http://ceropapel.senace.gob.pe/share/s/ilaEqWqBTiG6aZ-cl6VnQg"/>
    <m/>
    <s v="http://ceropapel.senace.gob.pe/share/s/xtXVShIRR4aUx7WuUbOHyA"/>
    <s v="http://ceropapel.senace.gob.pe/share/s/snV0gWA7TDurDxE7bVuKmA"/>
    <m/>
    <s v="http://ceropapel.senace.gob.pe/share/s/yPa22c7TRv2LnSXNSYOe0Q"/>
  </r>
  <r>
    <n v="89"/>
    <s v="STD-M-ITS-00030-2020"/>
    <x v="7"/>
    <s v="Conforme"/>
    <s v="“Sexto ITS de la Segunda MEIA de la Unidad Minera Tantahuatay - Ciénaga Norte”"/>
    <s v="Compañía Minera Coimolache S.A."/>
    <x v="2"/>
    <s v="Cajamarca"/>
    <s v="Hualgayoc"/>
    <s v="Hualgayoc, Chugur"/>
    <s v="2/23/2020"/>
    <s v="7/13/2020"/>
    <s v="http://ceropapel.senace.gob.pe/share/s/71zMKJhoSZGu4QJlyERBIg"/>
    <m/>
    <s v="http://ceropapel.senace.gob.pe/share/s/PVDgpmcsSmq95esTaFf3MA"/>
    <s v="http://ceropapel.senace.gob.pe/share/s/TMIi9lmbRGysMGCX6caKvg"/>
    <m/>
    <s v="http://ceropapel.senace.gob.pe/share/s/CGq5jGtaShCxlNu2VCydnQ"/>
  </r>
  <r>
    <n v="90"/>
    <s v="STD-M-ITS-00103-2019"/>
    <x v="7"/>
    <s v="Conforme"/>
    <s v="Cuarto ITS de la Unidad Minera Tantahuatay"/>
    <s v="Compañía Minera Coimolache S.A."/>
    <x v="2"/>
    <s v="Cajamarca"/>
    <s v="Hualgayoc"/>
    <s v="Hualgayoc-Chugur"/>
    <s v="5/13/2019"/>
    <s v="7/14/2019"/>
    <s v="http://ceropapel.senace.gob.pe/share/s/jNCZhMH3TSytL9R3eVhFvg"/>
    <m/>
    <s v="http://ceropapel.senace.gob.pe/share/s/XSqjvRBtRzaXICKXjDm_jw"/>
    <s v="http://ceropapel.senace.gob.pe/share/s/zhgdr7baTXGjmASWNgmCBQ"/>
    <m/>
    <s v="http://ceropapel.senace.gob.pe/share/s/w5YH3gK6S7eB6DdgdY4aeg"/>
  </r>
  <r>
    <n v="91"/>
    <s v="STD-M-ITS-00121-2018"/>
    <x v="7"/>
    <s v="Conforme"/>
    <s v="Cuarto ITS para la “Modificación de componentes principales y auxiliares de la Unidad Minera Shahuindo”"/>
    <s v="Shahuindo S.A.C."/>
    <x v="2"/>
    <s v="Cajamarca"/>
    <s v="Cajabamba"/>
    <s v="Cachachi"/>
    <s v="5/28/2018"/>
    <s v="7/19/2018"/>
    <s v="http://ceropapel.senace.gob.pe/share/s/mBHfFb_UTV--mwsFneYNog"/>
    <m/>
    <s v="http://ceropapel.senace.gob.pe/share/s/XGXPbAUmSPa1RvmcngQyog"/>
    <s v="http://ceropapel.senace.gob.pe/share/s/EjylErG4S1KLYO8bbfHIkA"/>
    <m/>
    <s v="http://ceropapel.senace.gob.pe/share/s/ovznWHIcTS6Qn2CUNW-xJA"/>
  </r>
  <r>
    <n v="92"/>
    <s v="STD-M-ITS-00144-2018"/>
    <x v="7"/>
    <s v="Conforme"/>
    <s v="Tercer Informe Técnico Sustentatorio de la Unidad Minera Tantahuatay."/>
    <s v="Compañía Minera Coimolache S.A."/>
    <x v="2"/>
    <s v="Cajamarca"/>
    <s v="Hualgayoc"/>
    <s v="Chugur, Hualgayoc"/>
    <m/>
    <s v="8/16/2018"/>
    <s v="http://ceropapel.senace.gob.pe/share/s/8XJfqBfFQU65u2CWTZzB2w"/>
    <m/>
    <s v="http://ceropapel.senace.gob.pe/share/s/I8YG47IDS7-cSbq6-_Y1Yw"/>
    <s v="http://ceropapel.senace.gob.pe/share/s/VCZNodIOTaeFS-X2ys3dNQ"/>
    <m/>
    <s v="http://ceropapel.senace.gob.pe/share/s/HFAQrM9STSWiw9YHTzsJyQ"/>
  </r>
  <r>
    <n v="93"/>
    <s v="STD-M-ITS-00145-2018"/>
    <x v="7"/>
    <s v="Conforme"/>
    <s v="Cuarto ITS de la Unidad Minera Cerro Corona"/>
    <s v="Gold Fields La Cima S.A."/>
    <x v="2"/>
    <s v="Cajamarca"/>
    <s v="Hualgayoc"/>
    <s v="Hualgayoc"/>
    <s v="6/17/2018"/>
    <s v="7/22/2018"/>
    <s v="http://ceropapel.senace.gob.pe/share/s/UMQPoTBqRIS_RLaP5k3fCQ"/>
    <m/>
    <s v="http://ceropapel.senace.gob.pe/share/s/FicURsD3SE-e_SDAVIXmow"/>
    <s v="http://ceropapel.senace.gob.pe/share/s/r5QRdBncRsaqAeN-rWI_RA"/>
    <m/>
    <s v="http://ceropapel.senace.gob.pe/share/s/oyXuKw22RkeyhXTDD176CA"/>
  </r>
  <r>
    <n v="94"/>
    <s v="STD-M-ITS-00158-2020"/>
    <x v="7"/>
    <s v="Conforme"/>
    <s v="Segundo ITS de La Unidad Minera Cerro Corona"/>
    <s v="Gold Fields La Cima S.A."/>
    <x v="2"/>
    <s v="Cajamarca"/>
    <s v="Hualgayoc"/>
    <s v="Hualgayoc"/>
    <s v="10/15/2020"/>
    <s v="11/18/2020"/>
    <s v="http://ceropapel.senace.gob.pe/share/s/hgufgxHkTg2qbRtq6CGP1A"/>
    <m/>
    <s v="http://ceropapel.senace.gob.pe/share/s/0G8T4uOJTduO4joMKPWxAA"/>
    <s v="http://ceropapel.senace.gob.pe/share/s/ZJ9o5YYqSvma_PhDcbOKFA"/>
    <m/>
    <s v="http://ceropapel.senace.gob.pe/share/s/fdI9CczOQ3WLu2VHABRNeQ"/>
  </r>
  <r>
    <n v="95"/>
    <s v="STD-M-ITS-00164-2018"/>
    <x v="7"/>
    <s v="Conforme"/>
    <s v="“Tercer ITS para la Unidad Minera La Zanja”"/>
    <s v="Minera La Zanja S.R.L."/>
    <x v="2"/>
    <s v="Cajamarca"/>
    <s v="Santa Cruz de Succhubamba, San Miguel de Pallaques"/>
    <s v="Pulán, Tongod"/>
    <d v="2018-09-09T00:00:00"/>
    <d v="2018-09-09T00:00:00"/>
    <s v="http://ceropapel.senace.gob.pe/share/s/opb3RAn_S6u6on7YJr6KAw"/>
    <m/>
    <s v="http://ceropapel.senace.gob.pe/share/s/cai487jgTbyHXqdFqXBmoA"/>
    <s v="http://ceropapel.senace.gob.pe/share/s/_tbzXxqpRPOtSN9Cll4RNg"/>
    <m/>
    <s v="http://ceropapel.senace.gob.pe/share/s/2jLVYF-USbGSTndFvNaGTw"/>
  </r>
  <r>
    <n v="96"/>
    <s v="STD-M-ITS-00167-2019"/>
    <x v="7"/>
    <s v="Conforme"/>
    <s v="Cuarto ITS De La Cuarta Modificación Del EIA Detallado Del Proyecto La Zanja"/>
    <s v="Minera La Zanja S.R.L."/>
    <x v="2"/>
    <s v="Cajamarca"/>
    <s v="San Miguel, Santa Cruz"/>
    <s v="Tongod, Pulan"/>
    <s v="12/29/1899"/>
    <d v="2019-03-10T00:00:00"/>
    <s v="http://ceropapel.senace.gob.pe/share/s/YugRdJGDRmGhYrAwStAi5Q"/>
    <m/>
    <s v="http://ceropapel.senace.gob.pe/share/s/FEuHI6NkRxqIZ-ROsXt8-w"/>
    <s v="http://ceropapel.senace.gob.pe/share/s/p2DdkyOwRA2uThOv_x0rpw"/>
    <m/>
    <s v="http://ceropapel.senace.gob.pe/share/s/tHfiPZxtScuo4FUeJLylAA"/>
  </r>
  <r>
    <n v="97"/>
    <s v="STD-M-ITS-00198-2019"/>
    <x v="7"/>
    <s v="Conforme"/>
    <s v="Primer ITS De La Modificación Del EIA Yanacocha"/>
    <s v="Minera Yanacocha S.R.L."/>
    <x v="2"/>
    <s v="Cajamarca"/>
    <s v="Cajamarca"/>
    <s v="Cajamarca, Encañada, Los Baños del Inca"/>
    <s v="12/29/1899"/>
    <s v="10/24/2019"/>
    <s v="http://ceropapel.senace.gob.pe/share/s/0h24z4TVR0q5R5gxQW90jg"/>
    <m/>
    <s v="http://ceropapel.senace.gob.pe/share/s/LaAlGqAWT2WOopq-QW_mow"/>
    <s v="http://ceropapel.senace.gob.pe/share/s/ne7b5SBoQxOxgxRqq21G7A"/>
    <m/>
    <s v="http://ceropapel.senace.gob.pe/share/s/Ks9-ifqbQRSNrjcsCmQcjA"/>
  </r>
  <r>
    <n v="98"/>
    <s v="STD-M-ITS-00268-2019"/>
    <x v="7"/>
    <s v="Conforme"/>
    <s v="Sexto Informe Técnico Sustentatorio de la Modificación del Estudio de Impacto Ambiental del Proyecto Minero Shihuindo SAC."/>
    <s v="Shahuindo S.A.C."/>
    <x v="2"/>
    <s v="Cajamarca"/>
    <s v="Cajabamba"/>
    <s v="Cachachi"/>
    <s v="11/14/2019"/>
    <s v="1/27/2020"/>
    <s v="http://ceropapel.senace.gob.pe/share/s/H9e42tNvQLGc53MvBGPFSw"/>
    <m/>
    <s v="http://ceropapel.senace.gob.pe/share/s/BlT81_ikSEiqacgboElgQw"/>
    <s v="http://ceropapel.senace.gob.pe/share/s/WIMrLS2hRzif_X_XWN9TdQ"/>
    <m/>
    <s v="http://ceropapel.senace.gob.pe/share/s/WDf6XsmFQyWtb18T3-tPJg"/>
  </r>
  <r>
    <n v="99"/>
    <s v="STD-M-ITS-00318-2018"/>
    <x v="7"/>
    <s v="Conforme"/>
    <s v="Quinto ITS de la Modificación del Estudio de Impacto Ambiental del proyecto minero Shahuindo"/>
    <s v="Shahuindo S.A.C."/>
    <x v="2"/>
    <s v="Cajamarca"/>
    <s v="Cajabamba"/>
    <s v="Cachachi"/>
    <d v="2018-12-11T00:00:00"/>
    <s v="12/17/2018"/>
    <s v="http://ceropapel.senace.gob.pe/share/s/TB478WPsTp-a-dQfjur3kA"/>
    <m/>
    <s v="http://ceropapel.senace.gob.pe/share/s/Z23qrA2jRHWOxcgtxYWfIg"/>
    <s v="http://ceropapel.senace.gob.pe/share/s/N7yhb88yTGiRABekdTj5TQ"/>
    <m/>
    <s v="http://ceropapel.senace.gob.pe/share/s/7Xq_bgSmRq68RL7E7wrYGw"/>
  </r>
  <r>
    <n v="100"/>
    <s v="STD-M-MEIAD-00082-2018"/>
    <x v="9"/>
    <s v="Aprobado"/>
    <s v="&quot;Modificación del Estudio de Impacto Ambiental Yanacocha”"/>
    <s v="Minera Yanacocha S.R.L."/>
    <x v="2"/>
    <s v="Cajamarca"/>
    <s v="Cajamarca"/>
    <s v="Cajamarca, Los Baños del Inca y La Encañada"/>
    <s v="4/29/2018"/>
    <d v="2019-06-03T00:00:00"/>
    <s v="http://ceropapel.senace.gob.pe/share/s/V7tYJW2ISru4gyhNER_Pog"/>
    <s v="http://ceropapel.senace.gob.pe/share/s/E05_JHS9R2CbQJGU95UbLA"/>
    <s v="http://ceropapel.senace.gob.pe/share/s/mBkTKkRtTH6hJvHys7kX9A"/>
    <s v="http://ceropapel.senace.gob.pe/share/s/ZYbWeIq6Tzqf33am4tV6Eg"/>
    <s v="http://ceropapel.senace.gob.pe/share/s/xq5RB6tRReyiM_MbqOe_tg"/>
    <s v="http://ceropapel.senace.gob.pe/share/s/TyWqtYozQqSHvh3VecEDBg"/>
  </r>
  <r>
    <n v="101"/>
    <s v="STD-M-MEIAD-00292-2019"/>
    <x v="3"/>
    <s v="Aprobado"/>
    <s v="Segunda MEIA de Yanacocha"/>
    <s v="Minera Yanacocha S.R.L."/>
    <x v="2"/>
    <s v="Cajamarca"/>
    <s v="Cajamarca"/>
    <s v="Cajamarca, Los Baños Del Inca, Encañada"/>
    <m/>
    <s v="12/20/2020"/>
    <s v="http://ceropapel.senace.gob.pe/share/s/9S801bC0T_SYZlZ8b9-jrw"/>
    <s v="http://ceropapel.senace.gob.pe/share/s/ItK3zq6ITV-zSpnqBA7WvQ"/>
    <s v="http://ceropapel.senace.gob.pe/share/s/gGPo-CotQxSlGWfldeM2zA"/>
    <s v="http://ceropapel.senace.gob.pe/share/s/jTFZyC0nTPOz8ElZDF4bBw"/>
    <s v="http://ceropapel.senace.gob.pe/share/s/v7OzHGdfSZqO_uvbAQk2MA"/>
    <s v="http://ceropapel.senace.gob.pe/share/s/py3Rk0EQSgumLXPX9_iNYQ"/>
  </r>
  <r>
    <n v="102"/>
    <s v="STD-M-MEIAD-00366-2018"/>
    <x v="9"/>
    <s v="Aprobado"/>
    <s v="VIII Modificación Del EIA De Cerro Corona"/>
    <s v="Gold Fields La Cima S.A."/>
    <x v="2"/>
    <s v="Cajamarca"/>
    <s v="Hualgayoc"/>
    <s v="Hualgayoc"/>
    <s v="12/29/1899"/>
    <s v="10/16/2019"/>
    <s v="http://ceropapel.senace.gob.pe/share/s/B58xF3GhSmWrJGncKRBrZQ"/>
    <s v="http://ceropapel.senace.gob.pe/share/s/ELAVEPhnQfyu5kz2tlk-MQ"/>
    <s v="http://ceropapel.senace.gob.pe/share/s/tvxEIn17SDShCC0CAylTIw"/>
    <s v="http://ceropapel.senace.gob.pe/share/s/u3L8zwpGT7qOjTr3x1EHyA"/>
    <s v="http://ceropapel.senace.gob.pe/share/s/UcIw1VkfSySXgeenC0YScg"/>
    <s v="http://ceropapel.senace.gob.pe/share/s/Fug46RlBRDq9f1oeqgXvMQ"/>
  </r>
  <r>
    <n v="103"/>
    <s v="STD-M-PPC-00238-2019"/>
    <x v="10"/>
    <s v="Aprobado"/>
    <s v="PPC Previo A La Presentación De La Segunda Modificación Del EIA Yanacocha"/>
    <s v="Minera Yanacocha S.R.L."/>
    <x v="2"/>
    <s v="Cajamarca"/>
    <s v="Cajamarca"/>
    <s v="Cajamarca, Encañada, Los Baños del Inca"/>
    <s v="10/16/2019"/>
    <d v="2019-03-11T00:00:00"/>
    <s v="http://ceropapel.senace.gob.pe/share/s/maGh-q3GReG4mkspVJ3dPw"/>
    <m/>
    <s v="http://ceropapel.senace.gob.pe/share/s/GHEW6b7qSSWg8B0sTfeXBA"/>
    <s v="http://ceropapel.senace.gob.pe/share/s/DX9tYXRqRkCM0-l5v11IeQ"/>
    <m/>
    <s v="http://ceropapel.senace.gob.pe/share/s/PmS2WlG2RVa8CGZJMjjVYg"/>
  </r>
  <r>
    <n v="104"/>
    <s v="STD-M-PPC-00271-2018"/>
    <x v="10"/>
    <s v="Aprobado"/>
    <s v="PPC previo a la presentación de la Octava MEIA de Cerro Corona"/>
    <s v="Gold Fields La Cima S.A."/>
    <x v="2"/>
    <s v="Cajamarca"/>
    <s v="Hualgayoc"/>
    <s v="Hualgayoc"/>
    <s v="9/25/2018"/>
    <d v="2018-05-11T00:00:00"/>
    <s v="http://ceropapel.senace.gob.pe/share/s/YlUMIVUESDKLSa2VWvPq2g"/>
    <m/>
    <s v="http://ceropapel.senace.gob.pe/share/s/u-ZymphzS1iQpRRLmKMtLw"/>
    <s v="http://ceropapel.senace.gob.pe/share/s/Gg-gt3uPRTaBjWKj9UH9fA"/>
    <m/>
    <s v="http://ceropapel.senace.gob.pe/share/s/YPNQOK2NR9u94hmZRY8O8A"/>
  </r>
  <r>
    <n v="105"/>
    <s v="STD-T-CLS-00275-2018"/>
    <x v="10"/>
    <s v="Aprobado"/>
    <s v="PPC para el EIA-d del Proyecto “Reformulación del estudio de Preinversión a Nivel de Perfil: Creación de la Vía de Evitamiento en la Ciudad de Jaén”"/>
    <s v="Proyecto Especial de Infraestructura de Transporte Nacional - Provias Nacional"/>
    <x v="4"/>
    <s v="Cajamarca"/>
    <s v="Jaén"/>
    <s v="Jaén"/>
    <s v="9/27/2018"/>
    <s v="2/27/2019"/>
    <s v="http://ceropapel.senace.gob.pe/share/s/QsSVloI-SIaibDumVSQnHQ"/>
    <m/>
    <s v="http://ceropapel.senace.gob.pe/share/s/a4LCZg8_TPusnLKIP4wrBg"/>
    <s v="http://ceropapel.senace.gob.pe/share/s/5LllztQ9QaOa4O4Ns0sKlA"/>
    <m/>
    <s v="http://ceropapel.senace.gob.pe/share/s/tp2IAp51QUONm96pop9AYg"/>
  </r>
  <r>
    <n v="106"/>
    <s v="STD-T-ITS-00031-2019"/>
    <x v="7"/>
    <s v="Conforme"/>
    <s v="ITS para la “Obra Accesoria en el sector Km 94+500 – Km 94+700 del Proyecto Corredor Vial Amazonas Norte, Tramo 4: Olmos – Corral Quemado”"/>
    <s v="Concesionaria IIRSA Norte S.A."/>
    <x v="4"/>
    <s v="Cajamarca"/>
    <s v="Jaen"/>
    <s v="Pomahuaca"/>
    <s v="2/19/2019"/>
    <s v="5/27/2019"/>
    <s v="http://ceropapel.senace.gob.pe/share/s/zNF71tVdTH-Z1ckmWQj0rA"/>
    <m/>
    <s v="http://ceropapel.senace.gob.pe/share/s/7fWO9QB6R-mb3vwi1WjIng"/>
    <s v="http://ceropapel.senace.gob.pe/share/s/WrUi-qTCSXiMiESCAqjNXg"/>
    <m/>
    <s v="http://ceropapel.senace.gob.pe/share/s/0RpcgWZESt2C146f-eQaLQ"/>
  </r>
  <r>
    <n v="107"/>
    <s v="STD-T-ITS-00041-2020"/>
    <x v="7"/>
    <s v="Conforme"/>
    <s v="ITS para el &quot;Depósito de Material Excedente km 158 + 800 LI del Proyecto Corredor Vial Amazonas Norte, Tramo 4: Olmos - Corral Quemado&quot;"/>
    <s v="Concesionaria IIRSA Norte S.A."/>
    <x v="4"/>
    <s v="Cajamarca"/>
    <s v="Cutervo"/>
    <s v="Choros"/>
    <d v="2020-01-03T00:00:00"/>
    <d v="2020-02-07T00:00:00"/>
    <s v="http://ceropapel.senace.gob.pe/share/s/FYTgTDm-QbCilTvGZ0VmPg"/>
    <m/>
    <s v="http://ceropapel.senace.gob.pe/share/s/EoDUhkN1R6uxGpV_gvYsfw"/>
    <s v="http://ceropapel.senace.gob.pe/share/s/F0foyCTsQ0yxiIcLrROxSQ"/>
    <m/>
    <s v="http://ceropapel.senace.gob.pe/share/s/fsY5XmoXTLGJKC5a3z7dBw"/>
  </r>
  <r>
    <n v="108"/>
    <s v="STD-T-ITS-00113-2019"/>
    <x v="7"/>
    <s v="Conforme"/>
    <s v="ITS Para La “Obra Accesoria En El Sector Km 167+740 - Km 167+950 Del Proyecto Corredor Vial Amazonas Norte, Tramo 4: Olmos - Corral Quemado”"/>
    <s v="Concesionaria IIRSA Norte S.A."/>
    <x v="4"/>
    <s v="Cajamarca"/>
    <s v="Jaen"/>
    <s v="Jaen"/>
    <s v="12/29/1899"/>
    <s v="10/22/2019"/>
    <s v="http://ceropapel.senace.gob.pe/share/s/3sRu30qOQqS5ft5S_jFvKA"/>
    <m/>
    <s v="http://ceropapel.senace.gob.pe/share/s/UxoHtm2RRFWrBRgfdUKmVA"/>
    <s v="http://ceropapel.senace.gob.pe/share/s/V5tOTXmjTLKQ1KnSkEYWKg"/>
    <m/>
    <s v="http://ceropapel.senace.gob.pe/share/s/6V-TgISNSHqtbeUWS8nEIQ"/>
  </r>
  <r>
    <n v="109"/>
    <s v="STD-T-ITS-00157-2019"/>
    <x v="7"/>
    <s v="Conforme"/>
    <s v="ITS para la cantera Km 98+920 LI del Proyecto Corredor Vial Amazonas Norte, Tramo N° 4: Olmos - Corral Quemado"/>
    <s v="Concesionaria IIRSA Norte S.A."/>
    <x v="4"/>
    <s v="Cajamarca"/>
    <s v="Jaén"/>
    <s v="Pomahuaca"/>
    <d v="2019-09-07T00:00:00"/>
    <s v="12/25/2019"/>
    <s v="http://ceropapel.senace.gob.pe/share/s/1LuaMj7uT-CqCypeUZnXRA"/>
    <m/>
    <s v="http://ceropapel.senace.gob.pe/share/s/n-8nMpnxStO25xb04-cSMw"/>
    <s v="http://ceropapel.senace.gob.pe/share/s/Is4vxGNeRMS_L_NKMl1C7w"/>
    <m/>
    <s v="http://ceropapel.senace.gob.pe/share/s/vJfk0_VKRsek-velPthPow"/>
  </r>
  <r>
    <n v="110"/>
    <s v="STD-T-ITS-00175-2019"/>
    <x v="7"/>
    <s v="Conforme"/>
    <s v="Depósito de Material Excedente Km 105+330 LD del Proyecto Corredor Vial Amazonas Norte, Tramo 4: Olmos – Corral Quemado"/>
    <s v="Concesionaria IIRSA Norte S.A."/>
    <x v="4"/>
    <s v="Cajamarca"/>
    <s v="Jaén"/>
    <s v="Pomahuaca"/>
    <s v="7/23/2019"/>
    <d v="2019-11-12T00:00:00"/>
    <s v="http://ceropapel.senace.gob.pe/share/s/bVo_YBDNRZuR-zdziB7fDQ"/>
    <m/>
    <s v="http://ceropapel.senace.gob.pe/share/s/1zHJ4SfPQjWtKy6LPMEeNA"/>
    <s v="http://ceropapel.senace.gob.pe/share/s/5MO_NtZqQH-GFPzA8DU7dw"/>
    <m/>
    <s v="http://ceropapel.senace.gob.pe/share/s/7EPxNZkDTZiPz5RISZc7TA"/>
  </r>
  <r>
    <n v="111"/>
    <s v="STD-T-ITS-00177-2019"/>
    <x v="7"/>
    <s v="Conforme"/>
    <s v="ITS para la Cantera Km 137+100 LD del Proyecto Corredor Vial Amazonas Norte, Tramo 4: Olmos - Corral Quemado"/>
    <s v="Concesionaria IIRSA Norte S.A."/>
    <x v="4"/>
    <s v="Cajamarca"/>
    <s v="Jaén"/>
    <s v="Colasay"/>
    <s v="7/24/2019"/>
    <s v="2/18/2020"/>
    <s v="http://ceropapel.senace.gob.pe/share/s/9yTngkvPQ_qUqjFlG9TNsA"/>
    <m/>
    <s v="http://ceropapel.senace.gob.pe/share/s/a99b9D21SO-Df9X50dj99Q"/>
    <s v="http://ceropapel.senace.gob.pe/share/s/NZ1YIooDRHGoDCpfVNJtqw"/>
    <m/>
    <s v="http://ceropapel.senace.gob.pe/share/s/MxX5OyhURmuqaP_8Vj7mGQ"/>
  </r>
  <r>
    <n v="112"/>
    <s v="STD-T-ITS-00188-2018"/>
    <x v="7"/>
    <s v="Conforme"/>
    <s v="ITS para la “Implementación del Depósito de Material Excedente Km 154 +000 LD, Tramo 4 Dv. Olmos - Corral Quemado (distrito de Choros, provincia de Cutervo, región Cajamarca)”"/>
    <s v="Concesionaria IIRSA Norte S.A."/>
    <x v="4"/>
    <s v="Cajamarca"/>
    <s v="Cutervo"/>
    <s v="Choros"/>
    <s v="7/24/2018"/>
    <s v="10/29/2018"/>
    <s v="http://ceropapel.senace.gob.pe/share/s/gk4zc5AlTm-TqGesI8FbLg"/>
    <m/>
    <s v="http://ceropapel.senace.gob.pe/share/s/M6woaZKsT0W9I8oUN0g7Gw"/>
    <s v="http://ceropapel.senace.gob.pe/share/s/ChgfMDWBQ2auwsmwU6AqgQ"/>
    <m/>
    <s v="http://ceropapel.senace.gob.pe/share/s/uQ4iLJK4S8qtRQ0VMebv2w"/>
  </r>
  <r>
    <n v="113"/>
    <s v="STD-T-ITS-00192-2018"/>
    <x v="7"/>
    <s v="Conforme"/>
    <s v="ITS para la Implementación del “Depósito de Material Excedente km 178+220 LD, Tramo 4 Olmos-Corral Quemado (distrito de Jaén, provincia de Jaén, región Cajamarca)”"/>
    <s v="Concesionaria IIRSA Norte S.A."/>
    <x v="4"/>
    <s v="Cajamarca"/>
    <s v="Jaén"/>
    <s v="Jaén"/>
    <s v="7/28/2018"/>
    <s v="10/29/2018"/>
    <s v="http://ceropapel.senace.gob.pe/share/s/brwUvEuOTcyxIQpU81dHlA"/>
    <m/>
    <s v="http://ceropapel.senace.gob.pe/share/s/d0bOocBgQLKPcZMV-NLnSg"/>
    <s v="http://ceropapel.senace.gob.pe/share/s/j5alDad6SvGgqWQvrZU3RA"/>
    <m/>
    <s v="http://ceropapel.senace.gob.pe/share/s/nCFp7e56TxqD3bssKbYkSw"/>
  </r>
  <r>
    <n v="114"/>
    <s v="STD-T-ITS-00206-2018"/>
    <x v="7"/>
    <s v="Conforme"/>
    <s v="ITS para el “Depósito de Material Excedente Km 180 +620 LI, Acceso 4+760 Tramo 4 Olmos - Corral Quemado (distrito de Jaén, provincia de Jaén, región Cajamarca)”"/>
    <s v="Concesionaria IIRSA Norte S.A."/>
    <x v="4"/>
    <s v="Cajamarca"/>
    <s v="Jaén"/>
    <s v="Jaén"/>
    <d v="2018-05-08T00:00:00"/>
    <d v="2019-05-02T00:00:00"/>
    <s v="http://ceropapel.senace.gob.pe/share/s/WXrVUy8nQlqvBVl81gNXgQ"/>
    <m/>
    <s v="http://ceropapel.senace.gob.pe/share/s/ZdLJ9OdKSRqPhxrh6pYncw"/>
    <s v="http://ceropapel.senace.gob.pe/share/s/1OakS2oFQaqA7NlgVy7Isw"/>
    <m/>
    <s v="http://ceropapel.senace.gob.pe/share/s/kZvbQ3KyT-uXgVxCUm3bZg"/>
  </r>
  <r>
    <n v="115"/>
    <s v="STD-T-ITS-00288-2018"/>
    <x v="7"/>
    <s v="Conforme"/>
    <s v="ITS para la “Ampliación del Depósito de Material Excedente Km 110 + 200 LD, Tramo 4 Olmos – Corral Quemado (Distrito de Pomahuaca, provincia de Jaén, Región Cajamarca)”"/>
    <s v="Concesionaria IIRSA Norte S.A."/>
    <x v="4"/>
    <s v="Cajamarca"/>
    <s v="Jaén"/>
    <s v="Pomacahua"/>
    <d v="2018-10-10T00:00:00"/>
    <d v="2019-07-02T00:00:00"/>
    <s v="http://ceropapel.senace.gob.pe/share/s/16O8YUWXTtKRH6TJnbqJMA"/>
    <m/>
    <s v="http://ceropapel.senace.gob.pe/share/s/q8wi96MRSFC54tsB7TUIkQ"/>
    <s v="http://ceropapel.senace.gob.pe/share/s/0svbvuqdSFSWLDykZ24oEA"/>
    <m/>
    <s v="http://ceropapel.senace.gob.pe/share/s/B4GaCtcERfaf9JosfbjFz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2">
  <location ref="A2:B8" firstHeaderRow="1" firstDataRow="1" firstDataCol="1"/>
  <pivotFields count="18">
    <pivotField showAll="0"/>
    <pivotField showAll="0"/>
    <pivotField showAll="0">
      <items count="12">
        <item x="8"/>
        <item x="4"/>
        <item x="0"/>
        <item x="1"/>
        <item x="7"/>
        <item x="6"/>
        <item x="2"/>
        <item x="9"/>
        <item x="5"/>
        <item x="3"/>
        <item x="10"/>
        <item t="default"/>
      </items>
    </pivotField>
    <pivotField showAll="0"/>
    <pivotField showAll="0"/>
    <pivotField showAll="0"/>
    <pivotField axis="axisRow" dataField="1" showAll="0">
      <items count="6">
        <item x="1"/>
        <item x="3"/>
        <item x="0"/>
        <item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Actividad" fld="6" subtotal="count" baseField="0" baseItem="0"/>
  </dataFields>
  <formats count="18"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6" type="button" dataOnly="0" labelOnly="1" outline="0" axis="axisRow" fieldPosition="0"/>
    </format>
    <format dxfId="14">
      <pivotArea dataOnly="0" labelOnly="1" fieldPosition="0">
        <references count="1">
          <reference field="6" count="0"/>
        </references>
      </pivotArea>
    </format>
    <format dxfId="13">
      <pivotArea dataOnly="0" labelOnly="1" grandRow="1" outline="0" fieldPosition="0"/>
    </format>
    <format dxfId="12">
      <pivotArea dataOnly="0" labelOnly="1" outline="0" axis="axisValues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6" type="button" dataOnly="0" labelOnly="1" outline="0" axis="axisRow" fieldPosition="0"/>
    </format>
    <format dxfId="8">
      <pivotArea dataOnly="0" labelOnly="1" fieldPosition="0">
        <references count="1">
          <reference field="6" count="0"/>
        </references>
      </pivotArea>
    </format>
    <format dxfId="7">
      <pivotArea dataOnly="0" labelOnly="1" grandRow="1" outline="0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6" type="button" dataOnly="0" labelOnly="1" outline="0" axis="axisRow" fieldPosition="0"/>
    </format>
    <format dxfId="2">
      <pivotArea dataOnly="0" labelOnly="1" fieldPosition="0">
        <references count="1">
          <reference field="6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7"/>
  <sheetViews>
    <sheetView workbookViewId="0">
      <selection activeCell="E5" sqref="E5"/>
    </sheetView>
  </sheetViews>
  <sheetFormatPr baseColWidth="10" defaultRowHeight="16.5" x14ac:dyDescent="0.25"/>
  <cols>
    <col min="1" max="1" width="4.28515625" style="6" customWidth="1"/>
    <col min="2" max="2" width="19.85546875" style="6" customWidth="1"/>
    <col min="3" max="3" width="8.28515625" style="7" bestFit="1" customWidth="1"/>
    <col min="4" max="4" width="12.85546875" style="7" bestFit="1" customWidth="1"/>
    <col min="5" max="10" width="25.7109375" style="7" customWidth="1"/>
    <col min="11" max="11" width="15.85546875" style="7" bestFit="1" customWidth="1"/>
    <col min="12" max="23" width="25.7109375" style="7" customWidth="1"/>
    <col min="24" max="16384" width="11.42578125" style="6"/>
  </cols>
  <sheetData>
    <row r="1" spans="1:23" ht="9" customHeight="1" x14ac:dyDescent="0.25"/>
    <row r="2" spans="1:23" s="10" customFormat="1" ht="33" x14ac:dyDescent="0.25">
      <c r="A2" s="8" t="s">
        <v>212</v>
      </c>
      <c r="B2" s="2" t="s">
        <v>211</v>
      </c>
      <c r="C2" s="2" t="s">
        <v>917</v>
      </c>
      <c r="D2" s="2" t="s">
        <v>916</v>
      </c>
      <c r="E2" s="2" t="s">
        <v>918</v>
      </c>
      <c r="F2" s="2" t="s">
        <v>919</v>
      </c>
      <c r="G2" s="2" t="s">
        <v>920</v>
      </c>
      <c r="H2" s="2" t="s">
        <v>921</v>
      </c>
      <c r="I2" s="2" t="s">
        <v>922</v>
      </c>
      <c r="J2" s="2" t="s">
        <v>923</v>
      </c>
      <c r="K2" s="2" t="s">
        <v>924</v>
      </c>
      <c r="L2" s="2" t="s">
        <v>925</v>
      </c>
      <c r="M2" s="2" t="s">
        <v>926</v>
      </c>
      <c r="N2" s="2" t="s">
        <v>927</v>
      </c>
      <c r="O2" s="2" t="s">
        <v>928</v>
      </c>
      <c r="P2" s="2" t="s">
        <v>929</v>
      </c>
      <c r="Q2" s="2" t="s">
        <v>930</v>
      </c>
      <c r="R2" s="2" t="s">
        <v>931</v>
      </c>
      <c r="S2" s="9"/>
      <c r="T2" s="9"/>
      <c r="U2" s="9"/>
      <c r="V2" s="9"/>
      <c r="W2" s="9"/>
    </row>
    <row r="3" spans="1:23" ht="49.5" x14ac:dyDescent="0.25">
      <c r="A3" s="3">
        <v>1</v>
      </c>
      <c r="B3" s="3">
        <v>1368836</v>
      </c>
      <c r="C3" s="4" t="s">
        <v>432</v>
      </c>
      <c r="D3" s="4" t="s">
        <v>18</v>
      </c>
      <c r="E3" s="4" t="s">
        <v>433</v>
      </c>
      <c r="F3" s="4" t="s">
        <v>434</v>
      </c>
      <c r="G3" s="4" t="s">
        <v>435</v>
      </c>
      <c r="H3" s="4" t="s">
        <v>4</v>
      </c>
      <c r="I3" s="4" t="s">
        <v>182</v>
      </c>
      <c r="J3" s="4" t="s">
        <v>182</v>
      </c>
      <c r="K3" s="4" t="s">
        <v>436</v>
      </c>
      <c r="L3" s="5">
        <v>37602</v>
      </c>
      <c r="M3" s="4"/>
      <c r="N3" s="4"/>
      <c r="O3" s="4"/>
      <c r="P3" s="4"/>
      <c r="Q3" s="4"/>
      <c r="R3" s="4"/>
    </row>
    <row r="4" spans="1:23" ht="49.5" x14ac:dyDescent="0.25">
      <c r="A4" s="3">
        <v>2</v>
      </c>
      <c r="B4" s="3" t="s">
        <v>437</v>
      </c>
      <c r="C4" s="4" t="s">
        <v>55</v>
      </c>
      <c r="D4" s="4" t="s">
        <v>18</v>
      </c>
      <c r="E4" s="4" t="s">
        <v>438</v>
      </c>
      <c r="F4" s="4" t="s">
        <v>439</v>
      </c>
      <c r="G4" s="4" t="s">
        <v>440</v>
      </c>
      <c r="H4" s="4" t="s">
        <v>4</v>
      </c>
      <c r="I4" s="4" t="s">
        <v>81</v>
      </c>
      <c r="J4" s="4" t="s">
        <v>441</v>
      </c>
      <c r="K4" s="4"/>
      <c r="L4" s="5">
        <v>41436</v>
      </c>
      <c r="M4" s="4" t="s">
        <v>442</v>
      </c>
      <c r="N4" s="4" t="s">
        <v>443</v>
      </c>
      <c r="O4" s="4" t="s">
        <v>444</v>
      </c>
      <c r="P4" s="4" t="s">
        <v>445</v>
      </c>
      <c r="Q4" s="4" t="s">
        <v>446</v>
      </c>
      <c r="R4" s="4" t="s">
        <v>447</v>
      </c>
    </row>
    <row r="5" spans="1:23" ht="49.5" x14ac:dyDescent="0.25">
      <c r="A5" s="3">
        <v>3</v>
      </c>
      <c r="B5" s="3">
        <v>1750919</v>
      </c>
      <c r="C5" s="4" t="s">
        <v>99</v>
      </c>
      <c r="D5" s="4" t="s">
        <v>18</v>
      </c>
      <c r="E5" s="4" t="s">
        <v>448</v>
      </c>
      <c r="F5" s="4" t="s">
        <v>130</v>
      </c>
      <c r="G5" s="4" t="s">
        <v>3</v>
      </c>
      <c r="H5" s="4" t="s">
        <v>4</v>
      </c>
      <c r="I5" s="4" t="s">
        <v>6</v>
      </c>
      <c r="J5" s="4" t="s">
        <v>6</v>
      </c>
      <c r="K5" s="4" t="s">
        <v>449</v>
      </c>
      <c r="L5" s="5">
        <v>39788</v>
      </c>
      <c r="M5" s="4" t="s">
        <v>450</v>
      </c>
      <c r="N5" s="4" t="s">
        <v>451</v>
      </c>
      <c r="O5" s="4" t="s">
        <v>452</v>
      </c>
      <c r="P5" s="4" t="s">
        <v>453</v>
      </c>
      <c r="Q5" s="4" t="s">
        <v>454</v>
      </c>
      <c r="R5" s="4" t="s">
        <v>455</v>
      </c>
    </row>
    <row r="6" spans="1:23" ht="66" x14ac:dyDescent="0.25">
      <c r="A6" s="3">
        <v>4</v>
      </c>
      <c r="B6" s="3">
        <v>1753005</v>
      </c>
      <c r="C6" s="4" t="s">
        <v>432</v>
      </c>
      <c r="D6" s="4" t="s">
        <v>18</v>
      </c>
      <c r="E6" s="4" t="s">
        <v>456</v>
      </c>
      <c r="F6" s="4" t="s">
        <v>8</v>
      </c>
      <c r="G6" s="4" t="s">
        <v>3</v>
      </c>
      <c r="H6" s="4" t="s">
        <v>4</v>
      </c>
      <c r="I6" s="4" t="s">
        <v>457</v>
      </c>
      <c r="J6" s="4" t="s">
        <v>458</v>
      </c>
      <c r="K6" s="4" t="s">
        <v>459</v>
      </c>
      <c r="L6" s="4" t="s">
        <v>460</v>
      </c>
      <c r="M6" s="4" t="s">
        <v>461</v>
      </c>
      <c r="N6" s="4" t="s">
        <v>462</v>
      </c>
      <c r="O6" s="4" t="s">
        <v>463</v>
      </c>
      <c r="P6" s="4" t="s">
        <v>464</v>
      </c>
      <c r="Q6" s="4" t="s">
        <v>465</v>
      </c>
      <c r="R6" s="4" t="s">
        <v>466</v>
      </c>
    </row>
    <row r="7" spans="1:23" ht="49.5" x14ac:dyDescent="0.25">
      <c r="A7" s="3">
        <v>5</v>
      </c>
      <c r="B7" s="3">
        <v>1799004</v>
      </c>
      <c r="C7" s="4" t="s">
        <v>432</v>
      </c>
      <c r="D7" s="4" t="s">
        <v>18</v>
      </c>
      <c r="E7" s="4" t="s">
        <v>467</v>
      </c>
      <c r="F7" s="4" t="s">
        <v>5</v>
      </c>
      <c r="G7" s="4" t="s">
        <v>3</v>
      </c>
      <c r="H7" s="4" t="s">
        <v>4</v>
      </c>
      <c r="I7" s="4" t="s">
        <v>6</v>
      </c>
      <c r="J7" s="5" t="s">
        <v>6</v>
      </c>
      <c r="K7" s="5">
        <v>39636</v>
      </c>
      <c r="L7" s="4" t="s">
        <v>468</v>
      </c>
      <c r="M7" s="4" t="s">
        <v>469</v>
      </c>
      <c r="N7" s="4" t="s">
        <v>470</v>
      </c>
      <c r="O7" s="4" t="s">
        <v>471</v>
      </c>
      <c r="P7" s="4" t="s">
        <v>472</v>
      </c>
      <c r="Q7" s="4" t="s">
        <v>473</v>
      </c>
      <c r="R7" s="4" t="s">
        <v>474</v>
      </c>
    </row>
    <row r="8" spans="1:23" ht="82.5" x14ac:dyDescent="0.25">
      <c r="A8" s="3">
        <v>6</v>
      </c>
      <c r="B8" s="3" t="s">
        <v>475</v>
      </c>
      <c r="C8" s="4" t="s">
        <v>55</v>
      </c>
      <c r="D8" s="4" t="s">
        <v>476</v>
      </c>
      <c r="E8" s="4" t="s">
        <v>477</v>
      </c>
      <c r="F8" s="4" t="s">
        <v>478</v>
      </c>
      <c r="G8" s="4" t="s">
        <v>440</v>
      </c>
      <c r="H8" s="4" t="s">
        <v>4</v>
      </c>
      <c r="I8" s="4" t="s">
        <v>4</v>
      </c>
      <c r="J8" s="4" t="s">
        <v>31</v>
      </c>
      <c r="K8" s="4"/>
      <c r="L8" s="4" t="s">
        <v>479</v>
      </c>
      <c r="M8" s="4" t="s">
        <v>480</v>
      </c>
      <c r="N8" s="4" t="s">
        <v>481</v>
      </c>
      <c r="O8" s="4" t="s">
        <v>482</v>
      </c>
      <c r="P8" s="4" t="s">
        <v>483</v>
      </c>
      <c r="Q8" s="4" t="s">
        <v>484</v>
      </c>
      <c r="R8" s="4" t="s">
        <v>485</v>
      </c>
    </row>
    <row r="9" spans="1:23" ht="66" x14ac:dyDescent="0.25">
      <c r="A9" s="3">
        <v>7</v>
      </c>
      <c r="B9" s="3">
        <v>1879726</v>
      </c>
      <c r="C9" s="4" t="s">
        <v>100</v>
      </c>
      <c r="D9" s="4" t="s">
        <v>18</v>
      </c>
      <c r="E9" s="4" t="s">
        <v>137</v>
      </c>
      <c r="F9" s="4" t="s">
        <v>2</v>
      </c>
      <c r="G9" s="4" t="s">
        <v>3</v>
      </c>
      <c r="H9" s="4" t="s">
        <v>4</v>
      </c>
      <c r="I9" s="4" t="s">
        <v>4</v>
      </c>
      <c r="J9" s="4" t="s">
        <v>138</v>
      </c>
      <c r="K9" s="4" t="s">
        <v>139</v>
      </c>
      <c r="L9" s="5">
        <v>40125</v>
      </c>
      <c r="M9" s="4" t="s">
        <v>140</v>
      </c>
      <c r="N9" s="4" t="s">
        <v>141</v>
      </c>
      <c r="O9" s="4" t="s">
        <v>142</v>
      </c>
      <c r="P9" s="4" t="s">
        <v>143</v>
      </c>
      <c r="Q9" s="4" t="s">
        <v>144</v>
      </c>
      <c r="R9" s="4" t="s">
        <v>145</v>
      </c>
    </row>
    <row r="10" spans="1:23" ht="66" x14ac:dyDescent="0.25">
      <c r="A10" s="3">
        <v>8</v>
      </c>
      <c r="B10" s="3">
        <v>1879730</v>
      </c>
      <c r="C10" s="4" t="s">
        <v>100</v>
      </c>
      <c r="D10" s="4" t="s">
        <v>18</v>
      </c>
      <c r="E10" s="4" t="s">
        <v>146</v>
      </c>
      <c r="F10" s="4" t="s">
        <v>2</v>
      </c>
      <c r="G10" s="4" t="s">
        <v>3</v>
      </c>
      <c r="H10" s="4" t="s">
        <v>4</v>
      </c>
      <c r="I10" s="4" t="s">
        <v>102</v>
      </c>
      <c r="J10" s="4" t="s">
        <v>147</v>
      </c>
      <c r="K10" s="4" t="s">
        <v>139</v>
      </c>
      <c r="L10" s="5">
        <v>40125</v>
      </c>
      <c r="M10" s="4" t="s">
        <v>148</v>
      </c>
      <c r="N10" s="4" t="s">
        <v>149</v>
      </c>
      <c r="O10" s="4" t="s">
        <v>150</v>
      </c>
      <c r="P10" s="4" t="s">
        <v>151</v>
      </c>
      <c r="Q10" s="4" t="s">
        <v>152</v>
      </c>
      <c r="R10" s="4" t="s">
        <v>153</v>
      </c>
    </row>
    <row r="11" spans="1:23" ht="49.5" x14ac:dyDescent="0.25">
      <c r="A11" s="3">
        <v>9</v>
      </c>
      <c r="B11" s="3">
        <v>1930252</v>
      </c>
      <c r="C11" s="4" t="s">
        <v>49</v>
      </c>
      <c r="D11" s="4" t="s">
        <v>18</v>
      </c>
      <c r="E11" s="4" t="s">
        <v>154</v>
      </c>
      <c r="F11" s="4" t="s">
        <v>2</v>
      </c>
      <c r="G11" s="4" t="s">
        <v>3</v>
      </c>
      <c r="H11" s="4" t="s">
        <v>4</v>
      </c>
      <c r="I11" s="4" t="s">
        <v>4</v>
      </c>
      <c r="J11" s="4" t="s">
        <v>155</v>
      </c>
      <c r="K11" s="5">
        <v>40157</v>
      </c>
      <c r="L11" s="4" t="s">
        <v>156</v>
      </c>
      <c r="M11" s="4" t="s">
        <v>157</v>
      </c>
      <c r="N11" s="4"/>
      <c r="O11" s="4" t="s">
        <v>158</v>
      </c>
      <c r="P11" s="4"/>
      <c r="Q11" s="4"/>
      <c r="R11" s="4" t="s">
        <v>159</v>
      </c>
    </row>
    <row r="12" spans="1:23" ht="49.5" x14ac:dyDescent="0.25">
      <c r="A12" s="3">
        <v>10</v>
      </c>
      <c r="B12" s="3">
        <v>1932977</v>
      </c>
      <c r="C12" s="4" t="s">
        <v>17</v>
      </c>
      <c r="D12" s="4" t="s">
        <v>18</v>
      </c>
      <c r="E12" s="4" t="s">
        <v>51</v>
      </c>
      <c r="F12" s="4" t="s">
        <v>52</v>
      </c>
      <c r="G12" s="4" t="s">
        <v>3</v>
      </c>
      <c r="H12" s="4" t="s">
        <v>4</v>
      </c>
      <c r="I12" s="4" t="s">
        <v>31</v>
      </c>
      <c r="J12" s="4" t="s">
        <v>53</v>
      </c>
      <c r="K12" s="4" t="s">
        <v>54</v>
      </c>
      <c r="L12" s="5">
        <v>40392</v>
      </c>
      <c r="M12" s="4"/>
      <c r="N12" s="4"/>
      <c r="O12" s="4"/>
      <c r="P12" s="4"/>
      <c r="Q12" s="4"/>
      <c r="R12" s="4"/>
    </row>
    <row r="13" spans="1:23" ht="49.5" x14ac:dyDescent="0.25">
      <c r="A13" s="3">
        <v>11</v>
      </c>
      <c r="B13" s="3">
        <v>1936081</v>
      </c>
      <c r="C13" s="4" t="s">
        <v>100</v>
      </c>
      <c r="D13" s="4" t="s">
        <v>18</v>
      </c>
      <c r="E13" s="4" t="s">
        <v>101</v>
      </c>
      <c r="F13" s="4" t="s">
        <v>2</v>
      </c>
      <c r="G13" s="4" t="s">
        <v>3</v>
      </c>
      <c r="H13" s="4" t="s">
        <v>4</v>
      </c>
      <c r="I13" s="4" t="s">
        <v>102</v>
      </c>
      <c r="J13" s="4" t="s">
        <v>103</v>
      </c>
      <c r="K13" s="5">
        <v>39883</v>
      </c>
      <c r="L13" s="4" t="s">
        <v>104</v>
      </c>
      <c r="M13" s="4" t="s">
        <v>105</v>
      </c>
      <c r="N13" s="4" t="s">
        <v>106</v>
      </c>
      <c r="O13" s="4" t="s">
        <v>107</v>
      </c>
      <c r="P13" s="4" t="s">
        <v>108</v>
      </c>
      <c r="Q13" s="4"/>
      <c r="R13" s="4" t="s">
        <v>109</v>
      </c>
    </row>
    <row r="14" spans="1:23" ht="66" x14ac:dyDescent="0.25">
      <c r="A14" s="3">
        <v>12</v>
      </c>
      <c r="B14" s="3">
        <v>1959636</v>
      </c>
      <c r="C14" s="4" t="s">
        <v>99</v>
      </c>
      <c r="D14" s="4" t="s">
        <v>18</v>
      </c>
      <c r="E14" s="4" t="s">
        <v>486</v>
      </c>
      <c r="F14" s="4" t="s">
        <v>2</v>
      </c>
      <c r="G14" s="4" t="s">
        <v>3</v>
      </c>
      <c r="H14" s="4" t="s">
        <v>4</v>
      </c>
      <c r="I14" s="4" t="s">
        <v>4</v>
      </c>
      <c r="J14" s="5" t="s">
        <v>155</v>
      </c>
      <c r="K14" s="4" t="s">
        <v>487</v>
      </c>
      <c r="L14" s="4" t="s">
        <v>488</v>
      </c>
      <c r="M14" s="4" t="s">
        <v>489</v>
      </c>
      <c r="N14" s="4" t="s">
        <v>490</v>
      </c>
      <c r="O14" s="4" t="s">
        <v>491</v>
      </c>
      <c r="P14" s="4" t="s">
        <v>492</v>
      </c>
      <c r="Q14" s="4" t="s">
        <v>493</v>
      </c>
      <c r="R14" s="4" t="s">
        <v>494</v>
      </c>
    </row>
    <row r="15" spans="1:23" ht="49.5" x14ac:dyDescent="0.25">
      <c r="A15" s="3">
        <v>13</v>
      </c>
      <c r="B15" s="3">
        <v>1963392</v>
      </c>
      <c r="C15" s="4" t="s">
        <v>432</v>
      </c>
      <c r="D15" s="4" t="s">
        <v>18</v>
      </c>
      <c r="E15" s="4" t="s">
        <v>495</v>
      </c>
      <c r="F15" s="4" t="s">
        <v>2</v>
      </c>
      <c r="G15" s="4" t="s">
        <v>3</v>
      </c>
      <c r="H15" s="4" t="s">
        <v>4</v>
      </c>
      <c r="I15" s="4" t="s">
        <v>496</v>
      </c>
      <c r="J15" s="5" t="s">
        <v>497</v>
      </c>
      <c r="K15" s="5">
        <v>40392</v>
      </c>
      <c r="L15" s="4" t="s">
        <v>498</v>
      </c>
      <c r="M15" s="4" t="s">
        <v>499</v>
      </c>
      <c r="N15" s="4" t="s">
        <v>500</v>
      </c>
      <c r="O15" s="4" t="s">
        <v>501</v>
      </c>
      <c r="P15" s="4" t="s">
        <v>502</v>
      </c>
      <c r="Q15" s="4" t="s">
        <v>503</v>
      </c>
      <c r="R15" s="4" t="s">
        <v>504</v>
      </c>
    </row>
    <row r="16" spans="1:23" ht="49.5" x14ac:dyDescent="0.25">
      <c r="A16" s="3">
        <v>14</v>
      </c>
      <c r="B16" s="3">
        <v>1974782</v>
      </c>
      <c r="C16" s="4" t="s">
        <v>99</v>
      </c>
      <c r="D16" s="4" t="s">
        <v>18</v>
      </c>
      <c r="E16" s="4" t="s">
        <v>505</v>
      </c>
      <c r="F16" s="4" t="s">
        <v>2</v>
      </c>
      <c r="G16" s="4" t="s">
        <v>3</v>
      </c>
      <c r="H16" s="4" t="s">
        <v>4</v>
      </c>
      <c r="I16" s="4" t="s">
        <v>4</v>
      </c>
      <c r="J16" s="4" t="s">
        <v>4</v>
      </c>
      <c r="K16" s="4" t="s">
        <v>506</v>
      </c>
      <c r="L16" s="4" t="s">
        <v>507</v>
      </c>
      <c r="M16" s="4" t="s">
        <v>508</v>
      </c>
      <c r="N16" s="4" t="s">
        <v>509</v>
      </c>
      <c r="O16" s="4" t="s">
        <v>510</v>
      </c>
      <c r="P16" s="4" t="s">
        <v>511</v>
      </c>
      <c r="Q16" s="4" t="s">
        <v>512</v>
      </c>
      <c r="R16" s="4" t="s">
        <v>513</v>
      </c>
    </row>
    <row r="17" spans="1:18" ht="49.5" x14ac:dyDescent="0.25">
      <c r="A17" s="3">
        <v>15</v>
      </c>
      <c r="B17" s="3">
        <v>1997416</v>
      </c>
      <c r="C17" s="4" t="s">
        <v>55</v>
      </c>
      <c r="D17" s="4" t="s">
        <v>18</v>
      </c>
      <c r="E17" s="4" t="s">
        <v>514</v>
      </c>
      <c r="F17" s="4" t="s">
        <v>2</v>
      </c>
      <c r="G17" s="4" t="s">
        <v>3</v>
      </c>
      <c r="H17" s="4" t="s">
        <v>4</v>
      </c>
      <c r="I17" s="4" t="s">
        <v>4</v>
      </c>
      <c r="J17" s="4" t="s">
        <v>4</v>
      </c>
      <c r="K17" s="5">
        <v>40396</v>
      </c>
      <c r="L17" s="4" t="s">
        <v>515</v>
      </c>
      <c r="M17" s="4" t="s">
        <v>516</v>
      </c>
      <c r="N17" s="4" t="s">
        <v>517</v>
      </c>
      <c r="O17" s="4" t="s">
        <v>518</v>
      </c>
      <c r="P17" s="4" t="s">
        <v>519</v>
      </c>
      <c r="Q17" s="4" t="s">
        <v>520</v>
      </c>
      <c r="R17" s="4" t="s">
        <v>521</v>
      </c>
    </row>
    <row r="18" spans="1:18" ht="49.5" x14ac:dyDescent="0.25">
      <c r="A18" s="3">
        <v>16</v>
      </c>
      <c r="B18" s="3">
        <v>2052438</v>
      </c>
      <c r="C18" s="4" t="s">
        <v>99</v>
      </c>
      <c r="D18" s="4" t="s">
        <v>18</v>
      </c>
      <c r="E18" s="4" t="s">
        <v>522</v>
      </c>
      <c r="F18" s="4" t="s">
        <v>2</v>
      </c>
      <c r="G18" s="4" t="s">
        <v>3</v>
      </c>
      <c r="H18" s="4" t="s">
        <v>4</v>
      </c>
      <c r="I18" s="4" t="s">
        <v>496</v>
      </c>
      <c r="J18" s="4" t="s">
        <v>497</v>
      </c>
      <c r="K18" s="4" t="s">
        <v>523</v>
      </c>
      <c r="L18" s="4" t="s">
        <v>524</v>
      </c>
      <c r="M18" s="4" t="s">
        <v>525</v>
      </c>
      <c r="N18" s="4" t="s">
        <v>526</v>
      </c>
      <c r="O18" s="4" t="s">
        <v>527</v>
      </c>
      <c r="P18" s="4" t="s">
        <v>528</v>
      </c>
      <c r="Q18" s="4" t="s">
        <v>529</v>
      </c>
      <c r="R18" s="4" t="s">
        <v>530</v>
      </c>
    </row>
    <row r="19" spans="1:18" ht="66" x14ac:dyDescent="0.25">
      <c r="A19" s="3">
        <v>17</v>
      </c>
      <c r="B19" s="3">
        <v>2058325</v>
      </c>
      <c r="C19" s="4" t="s">
        <v>99</v>
      </c>
      <c r="D19" s="4" t="s">
        <v>18</v>
      </c>
      <c r="E19" s="4" t="s">
        <v>275</v>
      </c>
      <c r="F19" s="4" t="s">
        <v>30</v>
      </c>
      <c r="G19" s="4" t="s">
        <v>3</v>
      </c>
      <c r="H19" s="4" t="s">
        <v>4</v>
      </c>
      <c r="I19" s="4" t="s">
        <v>31</v>
      </c>
      <c r="J19" s="4" t="s">
        <v>32</v>
      </c>
      <c r="K19" s="5">
        <v>40817</v>
      </c>
      <c r="L19" s="4" t="s">
        <v>276</v>
      </c>
      <c r="M19" s="4" t="s">
        <v>277</v>
      </c>
      <c r="N19" s="4" t="s">
        <v>278</v>
      </c>
      <c r="O19" s="4" t="s">
        <v>279</v>
      </c>
      <c r="P19" s="4" t="s">
        <v>280</v>
      </c>
      <c r="Q19" s="4"/>
      <c r="R19" s="4" t="s">
        <v>281</v>
      </c>
    </row>
    <row r="20" spans="1:18" ht="33" x14ac:dyDescent="0.25">
      <c r="A20" s="3">
        <v>18</v>
      </c>
      <c r="B20" s="3">
        <v>2059192</v>
      </c>
      <c r="C20" s="4" t="s">
        <v>55</v>
      </c>
      <c r="D20" s="4" t="s">
        <v>18</v>
      </c>
      <c r="E20" s="4" t="s">
        <v>56</v>
      </c>
      <c r="F20" s="4" t="s">
        <v>2</v>
      </c>
      <c r="G20" s="4" t="s">
        <v>3</v>
      </c>
      <c r="H20" s="4" t="s">
        <v>4</v>
      </c>
      <c r="I20" s="4" t="s">
        <v>4</v>
      </c>
      <c r="J20" s="4" t="s">
        <v>50</v>
      </c>
      <c r="K20" s="5">
        <v>40878</v>
      </c>
      <c r="L20" s="4" t="s">
        <v>57</v>
      </c>
      <c r="M20" s="4"/>
      <c r="N20" s="4"/>
      <c r="O20" s="4"/>
      <c r="P20" s="4"/>
      <c r="Q20" s="4"/>
      <c r="R20" s="4"/>
    </row>
    <row r="21" spans="1:18" ht="49.5" x14ac:dyDescent="0.25">
      <c r="A21" s="3">
        <v>19</v>
      </c>
      <c r="B21" s="3">
        <v>2061305</v>
      </c>
      <c r="C21" s="4" t="s">
        <v>432</v>
      </c>
      <c r="D21" s="4" t="s">
        <v>18</v>
      </c>
      <c r="E21" s="4" t="s">
        <v>531</v>
      </c>
      <c r="F21" s="4" t="s">
        <v>5</v>
      </c>
      <c r="G21" s="4" t="s">
        <v>3</v>
      </c>
      <c r="H21" s="4" t="s">
        <v>4</v>
      </c>
      <c r="I21" s="4" t="s">
        <v>6</v>
      </c>
      <c r="J21" s="4" t="s">
        <v>532</v>
      </c>
      <c r="K21" s="4" t="s">
        <v>533</v>
      </c>
      <c r="L21" s="4" t="s">
        <v>534</v>
      </c>
      <c r="M21" s="4" t="s">
        <v>535</v>
      </c>
      <c r="N21" s="4" t="s">
        <v>536</v>
      </c>
      <c r="O21" s="4" t="s">
        <v>537</v>
      </c>
      <c r="P21" s="4" t="s">
        <v>538</v>
      </c>
      <c r="Q21" s="4" t="s">
        <v>539</v>
      </c>
      <c r="R21" s="4" t="s">
        <v>540</v>
      </c>
    </row>
    <row r="22" spans="1:18" ht="66" x14ac:dyDescent="0.25">
      <c r="A22" s="3">
        <v>20</v>
      </c>
      <c r="B22" s="3">
        <v>2063982</v>
      </c>
      <c r="C22" s="4" t="s">
        <v>99</v>
      </c>
      <c r="D22" s="4" t="s">
        <v>18</v>
      </c>
      <c r="E22" s="4" t="s">
        <v>541</v>
      </c>
      <c r="F22" s="4" t="s">
        <v>130</v>
      </c>
      <c r="G22" s="4" t="s">
        <v>3</v>
      </c>
      <c r="H22" s="4" t="s">
        <v>4</v>
      </c>
      <c r="I22" s="4" t="s">
        <v>6</v>
      </c>
      <c r="J22" s="5" t="s">
        <v>6</v>
      </c>
      <c r="K22" s="5" t="s">
        <v>542</v>
      </c>
      <c r="L22" s="4" t="s">
        <v>543</v>
      </c>
      <c r="M22" s="4" t="s">
        <v>544</v>
      </c>
      <c r="N22" s="4" t="s">
        <v>545</v>
      </c>
      <c r="O22" s="4" t="s">
        <v>546</v>
      </c>
      <c r="P22" s="4" t="s">
        <v>547</v>
      </c>
      <c r="Q22" s="4" t="s">
        <v>548</v>
      </c>
      <c r="R22" s="4" t="s">
        <v>549</v>
      </c>
    </row>
    <row r="23" spans="1:18" ht="49.5" x14ac:dyDescent="0.25">
      <c r="A23" s="3">
        <v>21</v>
      </c>
      <c r="B23" s="3">
        <v>2096097</v>
      </c>
      <c r="C23" s="4" t="s">
        <v>17</v>
      </c>
      <c r="D23" s="4" t="s">
        <v>18</v>
      </c>
      <c r="E23" s="4" t="s">
        <v>19</v>
      </c>
      <c r="F23" s="4" t="s">
        <v>2</v>
      </c>
      <c r="G23" s="4" t="s">
        <v>3</v>
      </c>
      <c r="H23" s="4" t="s">
        <v>4</v>
      </c>
      <c r="I23" s="4" t="s">
        <v>4</v>
      </c>
      <c r="J23" s="5" t="s">
        <v>20</v>
      </c>
      <c r="K23" s="4" t="s">
        <v>21</v>
      </c>
      <c r="L23" s="4" t="s">
        <v>22</v>
      </c>
      <c r="M23" s="4" t="s">
        <v>23</v>
      </c>
      <c r="N23" s="4" t="s">
        <v>24</v>
      </c>
      <c r="O23" s="4" t="s">
        <v>25</v>
      </c>
      <c r="P23" s="4" t="s">
        <v>26</v>
      </c>
      <c r="Q23" s="4" t="s">
        <v>27</v>
      </c>
      <c r="R23" s="4" t="s">
        <v>28</v>
      </c>
    </row>
    <row r="24" spans="1:18" ht="49.5" x14ac:dyDescent="0.25">
      <c r="A24" s="3">
        <v>22</v>
      </c>
      <c r="B24" s="3">
        <v>2099534</v>
      </c>
      <c r="C24" s="4" t="s">
        <v>17</v>
      </c>
      <c r="D24" s="4" t="s">
        <v>18</v>
      </c>
      <c r="E24" s="4" t="s">
        <v>29</v>
      </c>
      <c r="F24" s="4" t="s">
        <v>30</v>
      </c>
      <c r="G24" s="4" t="s">
        <v>3</v>
      </c>
      <c r="H24" s="4" t="s">
        <v>4</v>
      </c>
      <c r="I24" s="4" t="s">
        <v>31</v>
      </c>
      <c r="J24" s="5" t="s">
        <v>32</v>
      </c>
      <c r="K24" s="5">
        <v>40792</v>
      </c>
      <c r="L24" s="4" t="s">
        <v>33</v>
      </c>
      <c r="M24" s="4" t="s">
        <v>34</v>
      </c>
      <c r="N24" s="4" t="s">
        <v>35</v>
      </c>
      <c r="O24" s="4" t="s">
        <v>36</v>
      </c>
      <c r="P24" s="4" t="s">
        <v>37</v>
      </c>
      <c r="Q24" s="4" t="s">
        <v>38</v>
      </c>
      <c r="R24" s="4" t="s">
        <v>39</v>
      </c>
    </row>
    <row r="25" spans="1:18" ht="49.5" x14ac:dyDescent="0.25">
      <c r="A25" s="3">
        <v>23</v>
      </c>
      <c r="B25" s="3">
        <v>2110479</v>
      </c>
      <c r="C25" s="4" t="s">
        <v>99</v>
      </c>
      <c r="D25" s="4" t="s">
        <v>18</v>
      </c>
      <c r="E25" s="4" t="s">
        <v>550</v>
      </c>
      <c r="F25" s="4" t="s">
        <v>2</v>
      </c>
      <c r="G25" s="4" t="s">
        <v>3</v>
      </c>
      <c r="H25" s="4" t="s">
        <v>4</v>
      </c>
      <c r="I25" s="4" t="s">
        <v>4</v>
      </c>
      <c r="J25" s="4" t="s">
        <v>4</v>
      </c>
      <c r="K25" s="5">
        <v>40731</v>
      </c>
      <c r="L25" s="5">
        <v>41216</v>
      </c>
      <c r="M25" s="4" t="s">
        <v>551</v>
      </c>
      <c r="N25" s="4" t="s">
        <v>552</v>
      </c>
      <c r="O25" s="4" t="s">
        <v>553</v>
      </c>
      <c r="P25" s="4" t="s">
        <v>554</v>
      </c>
      <c r="Q25" s="4" t="s">
        <v>555</v>
      </c>
      <c r="R25" s="4" t="s">
        <v>556</v>
      </c>
    </row>
    <row r="26" spans="1:18" ht="82.5" x14ac:dyDescent="0.25">
      <c r="A26" s="3">
        <v>24</v>
      </c>
      <c r="B26" s="3">
        <v>2137683</v>
      </c>
      <c r="C26" s="4" t="s">
        <v>100</v>
      </c>
      <c r="D26" s="4" t="s">
        <v>18</v>
      </c>
      <c r="E26" s="4" t="s">
        <v>557</v>
      </c>
      <c r="F26" s="4" t="s">
        <v>283</v>
      </c>
      <c r="G26" s="4" t="s">
        <v>3</v>
      </c>
      <c r="H26" s="4" t="s">
        <v>4</v>
      </c>
      <c r="I26" s="4" t="s">
        <v>184</v>
      </c>
      <c r="J26" s="5" t="s">
        <v>185</v>
      </c>
      <c r="K26" s="4" t="s">
        <v>558</v>
      </c>
      <c r="L26" s="4" t="s">
        <v>559</v>
      </c>
      <c r="M26" s="4" t="s">
        <v>560</v>
      </c>
      <c r="N26" s="4" t="s">
        <v>561</v>
      </c>
      <c r="O26" s="4" t="s">
        <v>562</v>
      </c>
      <c r="P26" s="4" t="s">
        <v>563</v>
      </c>
      <c r="Q26" s="4"/>
      <c r="R26" s="4" t="s">
        <v>564</v>
      </c>
    </row>
    <row r="27" spans="1:18" ht="49.5" x14ac:dyDescent="0.25">
      <c r="A27" s="3">
        <v>25</v>
      </c>
      <c r="B27" s="3">
        <v>2153257</v>
      </c>
      <c r="C27" s="4" t="s">
        <v>99</v>
      </c>
      <c r="D27" s="4" t="s">
        <v>18</v>
      </c>
      <c r="E27" s="4" t="s">
        <v>565</v>
      </c>
      <c r="F27" s="4" t="s">
        <v>2</v>
      </c>
      <c r="G27" s="4" t="s">
        <v>3</v>
      </c>
      <c r="H27" s="4" t="s">
        <v>4</v>
      </c>
      <c r="I27" s="4" t="s">
        <v>4</v>
      </c>
      <c r="J27" s="4" t="s">
        <v>4</v>
      </c>
      <c r="K27" s="4" t="s">
        <v>566</v>
      </c>
      <c r="L27" s="4" t="s">
        <v>567</v>
      </c>
      <c r="M27" s="4" t="s">
        <v>568</v>
      </c>
      <c r="N27" s="4" t="s">
        <v>569</v>
      </c>
      <c r="O27" s="4" t="s">
        <v>570</v>
      </c>
      <c r="P27" s="4" t="s">
        <v>571</v>
      </c>
      <c r="Q27" s="4" t="s">
        <v>572</v>
      </c>
      <c r="R27" s="4" t="s">
        <v>573</v>
      </c>
    </row>
    <row r="28" spans="1:18" ht="82.5" x14ac:dyDescent="0.25">
      <c r="A28" s="3">
        <v>26</v>
      </c>
      <c r="B28" s="3">
        <v>2198774</v>
      </c>
      <c r="C28" s="4" t="s">
        <v>100</v>
      </c>
      <c r="D28" s="4" t="s">
        <v>18</v>
      </c>
      <c r="E28" s="4" t="s">
        <v>574</v>
      </c>
      <c r="F28" s="4" t="s">
        <v>30</v>
      </c>
      <c r="G28" s="4" t="s">
        <v>3</v>
      </c>
      <c r="H28" s="4" t="s">
        <v>4</v>
      </c>
      <c r="I28" s="4" t="s">
        <v>31</v>
      </c>
      <c r="J28" s="4" t="s">
        <v>32</v>
      </c>
      <c r="K28" s="5">
        <v>41219</v>
      </c>
      <c r="L28" s="5">
        <v>40951</v>
      </c>
      <c r="M28" s="4" t="s">
        <v>575</v>
      </c>
      <c r="N28" s="4" t="s">
        <v>576</v>
      </c>
      <c r="O28" s="4" t="s">
        <v>577</v>
      </c>
      <c r="P28" s="4" t="s">
        <v>578</v>
      </c>
      <c r="Q28" s="4" t="s">
        <v>579</v>
      </c>
      <c r="R28" s="4" t="s">
        <v>580</v>
      </c>
    </row>
    <row r="29" spans="1:18" ht="49.5" x14ac:dyDescent="0.25">
      <c r="A29" s="3">
        <v>27</v>
      </c>
      <c r="B29" s="3">
        <v>2198822</v>
      </c>
      <c r="C29" s="4" t="s">
        <v>94</v>
      </c>
      <c r="D29" s="4" t="s">
        <v>18</v>
      </c>
      <c r="E29" s="4" t="s">
        <v>95</v>
      </c>
      <c r="F29" s="4" t="s">
        <v>2</v>
      </c>
      <c r="G29" s="4" t="s">
        <v>3</v>
      </c>
      <c r="H29" s="4" t="s">
        <v>4</v>
      </c>
      <c r="I29" s="4" t="s">
        <v>96</v>
      </c>
      <c r="J29" s="4" t="s">
        <v>97</v>
      </c>
      <c r="K29" s="5">
        <v>41219</v>
      </c>
      <c r="L29" s="4" t="s">
        <v>98</v>
      </c>
      <c r="M29" s="4"/>
      <c r="N29" s="4"/>
      <c r="O29" s="4"/>
      <c r="P29" s="4"/>
      <c r="Q29" s="4"/>
      <c r="R29" s="4"/>
    </row>
    <row r="30" spans="1:18" ht="66" x14ac:dyDescent="0.25">
      <c r="A30" s="3">
        <v>28</v>
      </c>
      <c r="B30" s="3">
        <v>2199989</v>
      </c>
      <c r="C30" s="4" t="s">
        <v>100</v>
      </c>
      <c r="D30" s="4" t="s">
        <v>18</v>
      </c>
      <c r="E30" s="4" t="s">
        <v>581</v>
      </c>
      <c r="F30" s="4" t="s">
        <v>582</v>
      </c>
      <c r="G30" s="4" t="s">
        <v>3</v>
      </c>
      <c r="H30" s="4" t="s">
        <v>4</v>
      </c>
      <c r="I30" s="4" t="s">
        <v>4</v>
      </c>
      <c r="J30" s="4" t="s">
        <v>11</v>
      </c>
      <c r="K30" s="5" t="s">
        <v>583</v>
      </c>
      <c r="L30" s="5">
        <v>41523</v>
      </c>
      <c r="M30" s="4" t="s">
        <v>584</v>
      </c>
      <c r="N30" s="4" t="s">
        <v>585</v>
      </c>
      <c r="O30" s="4" t="s">
        <v>586</v>
      </c>
      <c r="P30" s="4" t="s">
        <v>587</v>
      </c>
      <c r="Q30" s="4" t="s">
        <v>588</v>
      </c>
      <c r="R30" s="4" t="s">
        <v>589</v>
      </c>
    </row>
    <row r="31" spans="1:18" ht="66" x14ac:dyDescent="0.25">
      <c r="A31" s="3">
        <v>29</v>
      </c>
      <c r="B31" s="3">
        <v>2216891</v>
      </c>
      <c r="C31" s="4" t="s">
        <v>100</v>
      </c>
      <c r="D31" s="4" t="s">
        <v>18</v>
      </c>
      <c r="E31" s="4" t="s">
        <v>590</v>
      </c>
      <c r="F31" s="4" t="s">
        <v>2</v>
      </c>
      <c r="G31" s="4" t="s">
        <v>3</v>
      </c>
      <c r="H31" s="4" t="s">
        <v>4</v>
      </c>
      <c r="I31" s="4" t="s">
        <v>4</v>
      </c>
      <c r="J31" s="4" t="s">
        <v>591</v>
      </c>
      <c r="K31" s="5" t="s">
        <v>592</v>
      </c>
      <c r="L31" s="4" t="s">
        <v>593</v>
      </c>
      <c r="M31" s="4" t="s">
        <v>594</v>
      </c>
      <c r="N31" s="4" t="s">
        <v>595</v>
      </c>
      <c r="O31" s="4" t="s">
        <v>596</v>
      </c>
      <c r="P31" s="4" t="s">
        <v>597</v>
      </c>
      <c r="Q31" s="4" t="s">
        <v>598</v>
      </c>
      <c r="R31" s="4" t="s">
        <v>599</v>
      </c>
    </row>
    <row r="32" spans="1:18" ht="115.5" x14ac:dyDescent="0.25">
      <c r="A32" s="3">
        <v>30</v>
      </c>
      <c r="B32" s="3">
        <v>2225753</v>
      </c>
      <c r="C32" s="4" t="s">
        <v>99</v>
      </c>
      <c r="D32" s="4" t="s">
        <v>18</v>
      </c>
      <c r="E32" s="4" t="s">
        <v>259</v>
      </c>
      <c r="F32" s="4" t="s">
        <v>2</v>
      </c>
      <c r="G32" s="4" t="s">
        <v>3</v>
      </c>
      <c r="H32" s="4" t="s">
        <v>4</v>
      </c>
      <c r="I32" s="4" t="s">
        <v>4</v>
      </c>
      <c r="J32" s="4" t="s">
        <v>58</v>
      </c>
      <c r="K32" s="5">
        <v>40948</v>
      </c>
      <c r="L32" s="5">
        <v>41797</v>
      </c>
      <c r="M32" s="4" t="s">
        <v>260</v>
      </c>
      <c r="N32" s="4" t="s">
        <v>261</v>
      </c>
      <c r="O32" s="4" t="s">
        <v>262</v>
      </c>
      <c r="P32" s="4" t="s">
        <v>263</v>
      </c>
      <c r="Q32" s="4" t="s">
        <v>264</v>
      </c>
      <c r="R32" s="4" t="s">
        <v>265</v>
      </c>
    </row>
    <row r="33" spans="1:18" ht="49.5" x14ac:dyDescent="0.25">
      <c r="A33" s="3">
        <v>31</v>
      </c>
      <c r="B33" s="3">
        <v>2243211</v>
      </c>
      <c r="C33" s="4" t="s">
        <v>49</v>
      </c>
      <c r="D33" s="4" t="s">
        <v>18</v>
      </c>
      <c r="E33" s="4" t="s">
        <v>244</v>
      </c>
      <c r="F33" s="4" t="s">
        <v>245</v>
      </c>
      <c r="G33" s="4" t="s">
        <v>246</v>
      </c>
      <c r="H33" s="4" t="s">
        <v>4</v>
      </c>
      <c r="I33" s="4" t="s">
        <v>184</v>
      </c>
      <c r="J33" s="5" t="s">
        <v>185</v>
      </c>
      <c r="K33" s="4"/>
      <c r="L33" s="5">
        <v>41101</v>
      </c>
      <c r="M33" s="4" t="s">
        <v>247</v>
      </c>
      <c r="N33" s="4"/>
      <c r="O33" s="4" t="s">
        <v>248</v>
      </c>
      <c r="P33" s="4" t="s">
        <v>249</v>
      </c>
      <c r="Q33" s="4"/>
      <c r="R33" s="4" t="s">
        <v>250</v>
      </c>
    </row>
    <row r="34" spans="1:18" ht="49.5" x14ac:dyDescent="0.25">
      <c r="A34" s="3">
        <v>32</v>
      </c>
      <c r="B34" s="3">
        <v>2246351</v>
      </c>
      <c r="C34" s="4" t="s">
        <v>49</v>
      </c>
      <c r="D34" s="4" t="s">
        <v>18</v>
      </c>
      <c r="E34" s="4" t="s">
        <v>110</v>
      </c>
      <c r="F34" s="4" t="s">
        <v>111</v>
      </c>
      <c r="G34" s="4" t="s">
        <v>3</v>
      </c>
      <c r="H34" s="4" t="s">
        <v>4</v>
      </c>
      <c r="I34" s="4" t="s">
        <v>63</v>
      </c>
      <c r="J34" s="4" t="s">
        <v>64</v>
      </c>
      <c r="K34" s="4" t="s">
        <v>112</v>
      </c>
      <c r="L34" s="4" t="s">
        <v>113</v>
      </c>
      <c r="M34" s="4" t="s">
        <v>114</v>
      </c>
      <c r="N34" s="4"/>
      <c r="O34" s="4" t="s">
        <v>115</v>
      </c>
      <c r="P34" s="4"/>
      <c r="Q34" s="4"/>
      <c r="R34" s="4" t="s">
        <v>116</v>
      </c>
    </row>
    <row r="35" spans="1:18" ht="49.5" x14ac:dyDescent="0.25">
      <c r="A35" s="3">
        <v>33</v>
      </c>
      <c r="B35" s="3">
        <v>2253480</v>
      </c>
      <c r="C35" s="4" t="s">
        <v>55</v>
      </c>
      <c r="D35" s="4" t="s">
        <v>18</v>
      </c>
      <c r="E35" s="4" t="s">
        <v>600</v>
      </c>
      <c r="F35" s="4" t="s">
        <v>2</v>
      </c>
      <c r="G35" s="4" t="s">
        <v>3</v>
      </c>
      <c r="H35" s="4" t="s">
        <v>4</v>
      </c>
      <c r="I35" s="4" t="s">
        <v>4</v>
      </c>
      <c r="J35" s="4" t="s">
        <v>4</v>
      </c>
      <c r="K35" s="4" t="s">
        <v>601</v>
      </c>
      <c r="L35" s="4" t="s">
        <v>602</v>
      </c>
      <c r="M35" s="4" t="s">
        <v>603</v>
      </c>
      <c r="N35" s="4" t="s">
        <v>604</v>
      </c>
      <c r="O35" s="4" t="s">
        <v>605</v>
      </c>
      <c r="P35" s="4" t="s">
        <v>606</v>
      </c>
      <c r="Q35" s="4" t="s">
        <v>607</v>
      </c>
      <c r="R35" s="4" t="s">
        <v>605</v>
      </c>
    </row>
    <row r="36" spans="1:18" ht="49.5" x14ac:dyDescent="0.25">
      <c r="A36" s="3">
        <v>34</v>
      </c>
      <c r="B36" s="3">
        <v>2254029</v>
      </c>
      <c r="C36" s="4" t="s">
        <v>432</v>
      </c>
      <c r="D36" s="4" t="s">
        <v>18</v>
      </c>
      <c r="E36" s="4" t="s">
        <v>608</v>
      </c>
      <c r="F36" s="4" t="s">
        <v>609</v>
      </c>
      <c r="G36" s="4" t="s">
        <v>3</v>
      </c>
      <c r="H36" s="4" t="s">
        <v>4</v>
      </c>
      <c r="I36" s="4" t="s">
        <v>184</v>
      </c>
      <c r="J36" s="4" t="s">
        <v>185</v>
      </c>
      <c r="K36" s="4" t="s">
        <v>610</v>
      </c>
      <c r="L36" s="5">
        <v>41526</v>
      </c>
      <c r="M36" s="4" t="s">
        <v>611</v>
      </c>
      <c r="N36" s="4" t="s">
        <v>612</v>
      </c>
      <c r="O36" s="4" t="s">
        <v>613</v>
      </c>
      <c r="P36" s="4" t="s">
        <v>614</v>
      </c>
      <c r="Q36" s="4" t="s">
        <v>615</v>
      </c>
      <c r="R36" s="4" t="s">
        <v>616</v>
      </c>
    </row>
    <row r="37" spans="1:18" ht="49.5" x14ac:dyDescent="0.25">
      <c r="A37" s="3">
        <v>35</v>
      </c>
      <c r="B37" s="3">
        <v>2260904</v>
      </c>
      <c r="C37" s="4" t="s">
        <v>49</v>
      </c>
      <c r="D37" s="4" t="s">
        <v>18</v>
      </c>
      <c r="E37" s="4" t="s">
        <v>71</v>
      </c>
      <c r="F37" s="4" t="s">
        <v>72</v>
      </c>
      <c r="G37" s="4" t="s">
        <v>3</v>
      </c>
      <c r="H37" s="4" t="s">
        <v>4</v>
      </c>
      <c r="I37" s="4" t="s">
        <v>73</v>
      </c>
      <c r="J37" s="4" t="s">
        <v>74</v>
      </c>
      <c r="K37" s="4"/>
      <c r="L37" s="4" t="s">
        <v>75</v>
      </c>
      <c r="M37" s="4" t="s">
        <v>76</v>
      </c>
      <c r="N37" s="4"/>
      <c r="O37" s="4" t="s">
        <v>77</v>
      </c>
      <c r="P37" s="4" t="s">
        <v>78</v>
      </c>
      <c r="Q37" s="4"/>
      <c r="R37" s="4" t="s">
        <v>79</v>
      </c>
    </row>
    <row r="38" spans="1:18" ht="66" x14ac:dyDescent="0.25">
      <c r="A38" s="3">
        <v>36</v>
      </c>
      <c r="B38" s="3">
        <v>2272589</v>
      </c>
      <c r="C38" s="4" t="s">
        <v>99</v>
      </c>
      <c r="D38" s="4" t="s">
        <v>18</v>
      </c>
      <c r="E38" s="4" t="s">
        <v>617</v>
      </c>
      <c r="F38" s="4" t="s">
        <v>5</v>
      </c>
      <c r="G38" s="4" t="s">
        <v>3</v>
      </c>
      <c r="H38" s="4" t="s">
        <v>4</v>
      </c>
      <c r="I38" s="4" t="s">
        <v>6</v>
      </c>
      <c r="J38" s="4" t="s">
        <v>532</v>
      </c>
      <c r="K38" s="5">
        <v>41336</v>
      </c>
      <c r="L38" s="5">
        <v>41735</v>
      </c>
      <c r="M38" s="4" t="s">
        <v>618</v>
      </c>
      <c r="N38" s="4" t="s">
        <v>619</v>
      </c>
      <c r="O38" s="4" t="s">
        <v>620</v>
      </c>
      <c r="P38" s="4" t="s">
        <v>621</v>
      </c>
      <c r="Q38" s="4" t="s">
        <v>622</v>
      </c>
      <c r="R38" s="4" t="s">
        <v>623</v>
      </c>
    </row>
    <row r="39" spans="1:18" ht="49.5" x14ac:dyDescent="0.25">
      <c r="A39" s="3">
        <v>37</v>
      </c>
      <c r="B39" s="3">
        <v>2294135</v>
      </c>
      <c r="C39" s="4" t="s">
        <v>49</v>
      </c>
      <c r="D39" s="4" t="s">
        <v>18</v>
      </c>
      <c r="E39" s="4" t="s">
        <v>80</v>
      </c>
      <c r="F39" s="4" t="s">
        <v>5</v>
      </c>
      <c r="G39" s="4" t="s">
        <v>3</v>
      </c>
      <c r="H39" s="4" t="s">
        <v>4</v>
      </c>
      <c r="I39" s="4" t="s">
        <v>81</v>
      </c>
      <c r="J39" s="4" t="s">
        <v>82</v>
      </c>
      <c r="K39" s="4"/>
      <c r="L39" s="4" t="s">
        <v>83</v>
      </c>
      <c r="M39" s="4" t="s">
        <v>84</v>
      </c>
      <c r="N39" s="4"/>
      <c r="O39" s="4" t="s">
        <v>85</v>
      </c>
      <c r="P39" s="4"/>
      <c r="Q39" s="4"/>
      <c r="R39" s="4" t="s">
        <v>86</v>
      </c>
    </row>
    <row r="40" spans="1:18" ht="49.5" x14ac:dyDescent="0.25">
      <c r="A40" s="3">
        <v>38</v>
      </c>
      <c r="B40" s="3">
        <v>2304967</v>
      </c>
      <c r="C40" s="4" t="s">
        <v>55</v>
      </c>
      <c r="D40" s="4" t="s">
        <v>18</v>
      </c>
      <c r="E40" s="4" t="s">
        <v>624</v>
      </c>
      <c r="F40" s="4" t="s">
        <v>8</v>
      </c>
      <c r="G40" s="4" t="s">
        <v>3</v>
      </c>
      <c r="H40" s="4" t="s">
        <v>4</v>
      </c>
      <c r="I40" s="4" t="s">
        <v>457</v>
      </c>
      <c r="J40" s="4" t="s">
        <v>458</v>
      </c>
      <c r="K40" s="4" t="s">
        <v>625</v>
      </c>
      <c r="L40" s="4" t="s">
        <v>626</v>
      </c>
      <c r="M40" s="4" t="s">
        <v>627</v>
      </c>
      <c r="N40" s="4" t="s">
        <v>628</v>
      </c>
      <c r="O40" s="4" t="s">
        <v>629</v>
      </c>
      <c r="P40" s="4" t="s">
        <v>630</v>
      </c>
      <c r="Q40" s="4" t="s">
        <v>631</v>
      </c>
      <c r="R40" s="4" t="s">
        <v>632</v>
      </c>
    </row>
    <row r="41" spans="1:18" ht="82.5" x14ac:dyDescent="0.25">
      <c r="A41" s="3">
        <v>39</v>
      </c>
      <c r="B41" s="3">
        <v>2311878</v>
      </c>
      <c r="C41" s="4" t="s">
        <v>100</v>
      </c>
      <c r="D41" s="4" t="s">
        <v>18</v>
      </c>
      <c r="E41" s="4" t="s">
        <v>633</v>
      </c>
      <c r="F41" s="4" t="s">
        <v>30</v>
      </c>
      <c r="G41" s="4" t="s">
        <v>3</v>
      </c>
      <c r="H41" s="4" t="s">
        <v>4</v>
      </c>
      <c r="I41" s="4" t="s">
        <v>31</v>
      </c>
      <c r="J41" s="4" t="s">
        <v>32</v>
      </c>
      <c r="K41" s="5">
        <v>41554</v>
      </c>
      <c r="L41" s="4" t="s">
        <v>634</v>
      </c>
      <c r="M41" s="4" t="s">
        <v>635</v>
      </c>
      <c r="N41" s="4" t="s">
        <v>636</v>
      </c>
      <c r="O41" s="4" t="s">
        <v>637</v>
      </c>
      <c r="P41" s="4" t="s">
        <v>638</v>
      </c>
      <c r="Q41" s="4" t="s">
        <v>639</v>
      </c>
      <c r="R41" s="4" t="s">
        <v>640</v>
      </c>
    </row>
    <row r="42" spans="1:18" ht="66" x14ac:dyDescent="0.25">
      <c r="A42" s="3">
        <v>40</v>
      </c>
      <c r="B42" s="3">
        <v>2331964</v>
      </c>
      <c r="C42" s="4" t="s">
        <v>99</v>
      </c>
      <c r="D42" s="4" t="s">
        <v>18</v>
      </c>
      <c r="E42" s="4" t="s">
        <v>641</v>
      </c>
      <c r="F42" s="4" t="s">
        <v>2</v>
      </c>
      <c r="G42" s="4" t="s">
        <v>3</v>
      </c>
      <c r="H42" s="4" t="s">
        <v>4</v>
      </c>
      <c r="I42" s="4" t="s">
        <v>4</v>
      </c>
      <c r="J42" s="4" t="s">
        <v>642</v>
      </c>
      <c r="K42" s="5">
        <v>41315</v>
      </c>
      <c r="L42" s="5">
        <v>41951</v>
      </c>
      <c r="M42" s="4" t="s">
        <v>643</v>
      </c>
      <c r="N42" s="4" t="s">
        <v>644</v>
      </c>
      <c r="O42" s="4" t="s">
        <v>645</v>
      </c>
      <c r="P42" s="4" t="s">
        <v>646</v>
      </c>
      <c r="Q42" s="4" t="s">
        <v>647</v>
      </c>
      <c r="R42" s="4" t="s">
        <v>648</v>
      </c>
    </row>
    <row r="43" spans="1:18" ht="49.5" x14ac:dyDescent="0.25">
      <c r="A43" s="3">
        <v>41</v>
      </c>
      <c r="B43" s="3">
        <v>2336345</v>
      </c>
      <c r="C43" s="4" t="s">
        <v>49</v>
      </c>
      <c r="D43" s="4" t="s">
        <v>18</v>
      </c>
      <c r="E43" s="4" t="s">
        <v>87</v>
      </c>
      <c r="F43" s="4" t="s">
        <v>8</v>
      </c>
      <c r="G43" s="4" t="s">
        <v>3</v>
      </c>
      <c r="H43" s="4" t="s">
        <v>4</v>
      </c>
      <c r="I43" s="4" t="s">
        <v>81</v>
      </c>
      <c r="J43" s="4" t="s">
        <v>88</v>
      </c>
      <c r="K43" s="4"/>
      <c r="L43" s="4" t="s">
        <v>89</v>
      </c>
      <c r="M43" s="4" t="s">
        <v>90</v>
      </c>
      <c r="N43" s="4"/>
      <c r="O43" s="4" t="s">
        <v>91</v>
      </c>
      <c r="P43" s="4"/>
      <c r="Q43" s="4"/>
      <c r="R43" s="4" t="s">
        <v>92</v>
      </c>
    </row>
    <row r="44" spans="1:18" ht="49.5" x14ac:dyDescent="0.25">
      <c r="A44" s="3">
        <v>42</v>
      </c>
      <c r="B44" s="3">
        <v>2346052</v>
      </c>
      <c r="C44" s="4" t="s">
        <v>55</v>
      </c>
      <c r="D44" s="4" t="s">
        <v>18</v>
      </c>
      <c r="E44" s="4" t="s">
        <v>649</v>
      </c>
      <c r="F44" s="4" t="s">
        <v>2</v>
      </c>
      <c r="G44" s="4" t="s">
        <v>3</v>
      </c>
      <c r="H44" s="4" t="s">
        <v>4</v>
      </c>
      <c r="I44" s="4" t="s">
        <v>4</v>
      </c>
      <c r="J44" s="4" t="s">
        <v>11</v>
      </c>
      <c r="K44" s="4" t="s">
        <v>650</v>
      </c>
      <c r="L44" s="5">
        <v>41764</v>
      </c>
      <c r="M44" s="4" t="s">
        <v>651</v>
      </c>
      <c r="N44" s="4" t="s">
        <v>652</v>
      </c>
      <c r="O44" s="4" t="s">
        <v>653</v>
      </c>
      <c r="P44" s="4" t="s">
        <v>654</v>
      </c>
      <c r="Q44" s="4" t="s">
        <v>655</v>
      </c>
      <c r="R44" s="4" t="s">
        <v>656</v>
      </c>
    </row>
    <row r="45" spans="1:18" ht="82.5" x14ac:dyDescent="0.25">
      <c r="A45" s="3">
        <v>43</v>
      </c>
      <c r="B45" s="3">
        <v>2356352</v>
      </c>
      <c r="C45" s="4" t="s">
        <v>55</v>
      </c>
      <c r="D45" s="4" t="s">
        <v>18</v>
      </c>
      <c r="E45" s="4" t="s">
        <v>657</v>
      </c>
      <c r="F45" s="4" t="s">
        <v>5</v>
      </c>
      <c r="G45" s="4" t="s">
        <v>3</v>
      </c>
      <c r="H45" s="4" t="s">
        <v>4</v>
      </c>
      <c r="I45" s="4" t="s">
        <v>6</v>
      </c>
      <c r="J45" s="4" t="s">
        <v>7</v>
      </c>
      <c r="K45" s="5">
        <v>41821</v>
      </c>
      <c r="L45" s="5">
        <v>41798</v>
      </c>
      <c r="M45" s="4" t="s">
        <v>658</v>
      </c>
      <c r="N45" s="4" t="s">
        <v>659</v>
      </c>
      <c r="O45" s="4" t="s">
        <v>660</v>
      </c>
      <c r="P45" s="4" t="s">
        <v>661</v>
      </c>
      <c r="Q45" s="4" t="s">
        <v>662</v>
      </c>
      <c r="R45" s="4" t="s">
        <v>663</v>
      </c>
    </row>
    <row r="46" spans="1:18" ht="49.5" x14ac:dyDescent="0.25">
      <c r="A46" s="3">
        <v>44</v>
      </c>
      <c r="B46" s="3">
        <v>2363398</v>
      </c>
      <c r="C46" s="4" t="s">
        <v>432</v>
      </c>
      <c r="D46" s="4" t="s">
        <v>18</v>
      </c>
      <c r="E46" s="4" t="s">
        <v>664</v>
      </c>
      <c r="F46" s="4" t="s">
        <v>2</v>
      </c>
      <c r="G46" s="4" t="s">
        <v>3</v>
      </c>
      <c r="H46" s="4" t="s">
        <v>4</v>
      </c>
      <c r="I46" s="4" t="s">
        <v>4</v>
      </c>
      <c r="J46" s="4" t="s">
        <v>665</v>
      </c>
      <c r="K46" s="4" t="s">
        <v>666</v>
      </c>
      <c r="L46" s="4" t="s">
        <v>667</v>
      </c>
      <c r="M46" s="4" t="s">
        <v>668</v>
      </c>
      <c r="N46" s="4" t="s">
        <v>669</v>
      </c>
      <c r="O46" s="4" t="s">
        <v>670</v>
      </c>
      <c r="P46" s="4" t="s">
        <v>671</v>
      </c>
      <c r="Q46" s="4" t="s">
        <v>672</v>
      </c>
      <c r="R46" s="4" t="s">
        <v>673</v>
      </c>
    </row>
    <row r="47" spans="1:18" ht="49.5" x14ac:dyDescent="0.25">
      <c r="A47" s="3">
        <v>45</v>
      </c>
      <c r="B47" s="3">
        <v>2364620</v>
      </c>
      <c r="C47" s="4" t="s">
        <v>99</v>
      </c>
      <c r="D47" s="4" t="s">
        <v>18</v>
      </c>
      <c r="E47" s="4" t="s">
        <v>674</v>
      </c>
      <c r="F47" s="4" t="s">
        <v>675</v>
      </c>
      <c r="G47" s="4" t="s">
        <v>3</v>
      </c>
      <c r="H47" s="4" t="s">
        <v>4</v>
      </c>
      <c r="I47" s="4" t="s">
        <v>457</v>
      </c>
      <c r="J47" s="4" t="s">
        <v>196</v>
      </c>
      <c r="K47" s="5">
        <v>41700</v>
      </c>
      <c r="L47" s="4" t="s">
        <v>676</v>
      </c>
      <c r="M47" s="4" t="s">
        <v>677</v>
      </c>
      <c r="N47" s="4" t="s">
        <v>678</v>
      </c>
      <c r="O47" s="4" t="s">
        <v>679</v>
      </c>
      <c r="P47" s="4" t="s">
        <v>680</v>
      </c>
      <c r="Q47" s="4" t="s">
        <v>681</v>
      </c>
      <c r="R47" s="4" t="s">
        <v>682</v>
      </c>
    </row>
    <row r="48" spans="1:18" ht="49.5" x14ac:dyDescent="0.25">
      <c r="A48" s="3">
        <v>46</v>
      </c>
      <c r="B48" s="3">
        <v>2368602</v>
      </c>
      <c r="C48" s="4" t="s">
        <v>0</v>
      </c>
      <c r="D48" s="4" t="s">
        <v>1</v>
      </c>
      <c r="E48" s="4" t="s">
        <v>282</v>
      </c>
      <c r="F48" s="4" t="s">
        <v>283</v>
      </c>
      <c r="G48" s="4" t="s">
        <v>3</v>
      </c>
      <c r="H48" s="4" t="s">
        <v>4</v>
      </c>
      <c r="I48" s="4" t="s">
        <v>184</v>
      </c>
      <c r="J48" s="4" t="s">
        <v>185</v>
      </c>
      <c r="K48" s="4"/>
      <c r="L48" s="4" t="s">
        <v>284</v>
      </c>
      <c r="M48" s="4" t="s">
        <v>285</v>
      </c>
      <c r="N48" s="4"/>
      <c r="O48" s="4" t="s">
        <v>286</v>
      </c>
      <c r="P48" s="4" t="s">
        <v>287</v>
      </c>
      <c r="Q48" s="4"/>
      <c r="R48" s="4" t="s">
        <v>288</v>
      </c>
    </row>
    <row r="49" spans="1:18" ht="66" x14ac:dyDescent="0.25">
      <c r="A49" s="3">
        <v>47</v>
      </c>
      <c r="B49" s="3">
        <v>2370317</v>
      </c>
      <c r="C49" s="4" t="s">
        <v>0</v>
      </c>
      <c r="D49" s="4" t="s">
        <v>1</v>
      </c>
      <c r="E49" s="4" t="s">
        <v>321</v>
      </c>
      <c r="F49" s="4" t="s">
        <v>130</v>
      </c>
      <c r="G49" s="4" t="s">
        <v>3</v>
      </c>
      <c r="H49" s="4" t="s">
        <v>4</v>
      </c>
      <c r="I49" s="4" t="s">
        <v>6</v>
      </c>
      <c r="J49" s="4" t="s">
        <v>6</v>
      </c>
      <c r="K49" s="4"/>
      <c r="L49" s="4" t="s">
        <v>284</v>
      </c>
      <c r="M49" s="4" t="s">
        <v>322</v>
      </c>
      <c r="N49" s="4"/>
      <c r="O49" s="4" t="s">
        <v>323</v>
      </c>
      <c r="P49" s="4" t="s">
        <v>324</v>
      </c>
      <c r="Q49" s="4"/>
      <c r="R49" s="4" t="s">
        <v>325</v>
      </c>
    </row>
    <row r="50" spans="1:18" ht="49.5" x14ac:dyDescent="0.25">
      <c r="A50" s="3">
        <v>48</v>
      </c>
      <c r="B50" s="3">
        <v>2459059</v>
      </c>
      <c r="C50" s="4" t="s">
        <v>0</v>
      </c>
      <c r="D50" s="4" t="s">
        <v>1</v>
      </c>
      <c r="E50" s="4" t="s">
        <v>426</v>
      </c>
      <c r="F50" s="4" t="s">
        <v>93</v>
      </c>
      <c r="G50" s="4" t="s">
        <v>3</v>
      </c>
      <c r="H50" s="4" t="s">
        <v>4</v>
      </c>
      <c r="I50" s="4" t="s">
        <v>73</v>
      </c>
      <c r="J50" s="4" t="s">
        <v>427</v>
      </c>
      <c r="K50" s="4"/>
      <c r="L50" s="5">
        <v>42339</v>
      </c>
      <c r="M50" s="4" t="s">
        <v>428</v>
      </c>
      <c r="N50" s="4"/>
      <c r="O50" s="4" t="s">
        <v>429</v>
      </c>
      <c r="P50" s="4" t="s">
        <v>430</v>
      </c>
      <c r="Q50" s="4"/>
      <c r="R50" s="4" t="s">
        <v>431</v>
      </c>
    </row>
    <row r="51" spans="1:18" ht="66" x14ac:dyDescent="0.25">
      <c r="A51" s="3">
        <v>49</v>
      </c>
      <c r="B51" s="3">
        <v>2467060</v>
      </c>
      <c r="C51" s="4" t="s">
        <v>0</v>
      </c>
      <c r="D51" s="4" t="s">
        <v>1</v>
      </c>
      <c r="E51" s="4" t="s">
        <v>400</v>
      </c>
      <c r="F51" s="4" t="s">
        <v>2</v>
      </c>
      <c r="G51" s="4" t="s">
        <v>3</v>
      </c>
      <c r="H51" s="4" t="s">
        <v>4</v>
      </c>
      <c r="I51" s="4" t="s">
        <v>4</v>
      </c>
      <c r="J51" s="4" t="s">
        <v>401</v>
      </c>
      <c r="K51" s="4"/>
      <c r="L51" s="4" t="s">
        <v>402</v>
      </c>
      <c r="M51" s="4" t="s">
        <v>403</v>
      </c>
      <c r="N51" s="4"/>
      <c r="O51" s="4" t="s">
        <v>404</v>
      </c>
      <c r="P51" s="4" t="s">
        <v>405</v>
      </c>
      <c r="Q51" s="4"/>
      <c r="R51" s="4" t="s">
        <v>406</v>
      </c>
    </row>
    <row r="52" spans="1:18" ht="49.5" x14ac:dyDescent="0.25">
      <c r="A52" s="3">
        <v>50</v>
      </c>
      <c r="B52" s="3">
        <v>2473382</v>
      </c>
      <c r="C52" s="4" t="s">
        <v>99</v>
      </c>
      <c r="D52" s="4" t="s">
        <v>18</v>
      </c>
      <c r="E52" s="4" t="s">
        <v>683</v>
      </c>
      <c r="F52" s="4" t="s">
        <v>130</v>
      </c>
      <c r="G52" s="4" t="s">
        <v>3</v>
      </c>
      <c r="H52" s="4" t="s">
        <v>4</v>
      </c>
      <c r="I52" s="4" t="s">
        <v>6</v>
      </c>
      <c r="J52" s="4" t="s">
        <v>6</v>
      </c>
      <c r="K52" s="5">
        <v>42340</v>
      </c>
      <c r="L52" s="4" t="s">
        <v>684</v>
      </c>
      <c r="M52" s="4" t="s">
        <v>685</v>
      </c>
      <c r="N52" s="4" t="s">
        <v>686</v>
      </c>
      <c r="O52" s="4" t="s">
        <v>687</v>
      </c>
      <c r="P52" s="4" t="s">
        <v>688</v>
      </c>
      <c r="Q52" s="4" t="s">
        <v>689</v>
      </c>
      <c r="R52" s="4" t="s">
        <v>690</v>
      </c>
    </row>
    <row r="53" spans="1:18" ht="66" x14ac:dyDescent="0.25">
      <c r="A53" s="3">
        <v>51</v>
      </c>
      <c r="B53" s="3">
        <v>2477646</v>
      </c>
      <c r="C53" s="4" t="s">
        <v>0</v>
      </c>
      <c r="D53" s="4" t="s">
        <v>1</v>
      </c>
      <c r="E53" s="4" t="s">
        <v>420</v>
      </c>
      <c r="F53" s="4" t="s">
        <v>5</v>
      </c>
      <c r="G53" s="4" t="s">
        <v>3</v>
      </c>
      <c r="H53" s="4" t="s">
        <v>4</v>
      </c>
      <c r="I53" s="4" t="s">
        <v>6</v>
      </c>
      <c r="J53" s="4" t="s">
        <v>6</v>
      </c>
      <c r="K53" s="4"/>
      <c r="L53" s="4" t="s">
        <v>421</v>
      </c>
      <c r="M53" s="4" t="s">
        <v>422</v>
      </c>
      <c r="N53" s="4"/>
      <c r="O53" s="4" t="s">
        <v>423</v>
      </c>
      <c r="P53" s="4" t="s">
        <v>424</v>
      </c>
      <c r="Q53" s="4"/>
      <c r="R53" s="4" t="s">
        <v>425</v>
      </c>
    </row>
    <row r="54" spans="1:18" ht="82.5" x14ac:dyDescent="0.25">
      <c r="A54" s="3">
        <v>52</v>
      </c>
      <c r="B54" s="3">
        <v>2494189</v>
      </c>
      <c r="C54" s="4" t="s">
        <v>0</v>
      </c>
      <c r="D54" s="4" t="s">
        <v>1</v>
      </c>
      <c r="E54" s="4" t="s">
        <v>407</v>
      </c>
      <c r="F54" s="4" t="s">
        <v>130</v>
      </c>
      <c r="G54" s="4" t="s">
        <v>3</v>
      </c>
      <c r="H54" s="4" t="s">
        <v>4</v>
      </c>
      <c r="I54" s="4" t="s">
        <v>6</v>
      </c>
      <c r="J54" s="4" t="s">
        <v>6</v>
      </c>
      <c r="K54" s="4"/>
      <c r="L54" s="4" t="s">
        <v>408</v>
      </c>
      <c r="M54" s="4" t="s">
        <v>409</v>
      </c>
      <c r="N54" s="4"/>
      <c r="O54" s="4" t="s">
        <v>410</v>
      </c>
      <c r="P54" s="4" t="s">
        <v>411</v>
      </c>
      <c r="Q54" s="4"/>
      <c r="R54" s="4" t="s">
        <v>412</v>
      </c>
    </row>
    <row r="55" spans="1:18" ht="49.5" x14ac:dyDescent="0.25">
      <c r="A55" s="3">
        <v>53</v>
      </c>
      <c r="B55" s="3">
        <v>2495548</v>
      </c>
      <c r="C55" s="4" t="s">
        <v>100</v>
      </c>
      <c r="D55" s="4" t="s">
        <v>18</v>
      </c>
      <c r="E55" s="4" t="s">
        <v>413</v>
      </c>
      <c r="F55" s="4" t="s">
        <v>30</v>
      </c>
      <c r="G55" s="4" t="s">
        <v>3</v>
      </c>
      <c r="H55" s="4" t="s">
        <v>4</v>
      </c>
      <c r="I55" s="4" t="s">
        <v>31</v>
      </c>
      <c r="J55" s="4" t="s">
        <v>32</v>
      </c>
      <c r="K55" s="4"/>
      <c r="L55" s="5">
        <v>42258</v>
      </c>
      <c r="M55" s="4" t="s">
        <v>414</v>
      </c>
      <c r="N55" s="4" t="s">
        <v>415</v>
      </c>
      <c r="O55" s="4" t="s">
        <v>416</v>
      </c>
      <c r="P55" s="4" t="s">
        <v>417</v>
      </c>
      <c r="Q55" s="4" t="s">
        <v>418</v>
      </c>
      <c r="R55" s="4" t="s">
        <v>419</v>
      </c>
    </row>
    <row r="56" spans="1:18" ht="82.5" x14ac:dyDescent="0.25">
      <c r="A56" s="3">
        <v>54</v>
      </c>
      <c r="B56" s="3">
        <v>2500739</v>
      </c>
      <c r="C56" s="4" t="s">
        <v>0</v>
      </c>
      <c r="D56" s="4" t="s">
        <v>1</v>
      </c>
      <c r="E56" s="4" t="s">
        <v>381</v>
      </c>
      <c r="F56" s="4" t="s">
        <v>2</v>
      </c>
      <c r="G56" s="4" t="s">
        <v>3</v>
      </c>
      <c r="H56" s="4" t="s">
        <v>4</v>
      </c>
      <c r="I56" s="4" t="s">
        <v>4</v>
      </c>
      <c r="J56" s="4" t="s">
        <v>289</v>
      </c>
      <c r="K56" s="4" t="s">
        <v>336</v>
      </c>
      <c r="L56" s="5">
        <v>42162</v>
      </c>
      <c r="M56" s="4" t="s">
        <v>382</v>
      </c>
      <c r="N56" s="4"/>
      <c r="O56" s="4" t="s">
        <v>383</v>
      </c>
      <c r="P56" s="4" t="s">
        <v>384</v>
      </c>
      <c r="Q56" s="4"/>
      <c r="R56" s="4" t="s">
        <v>385</v>
      </c>
    </row>
    <row r="57" spans="1:18" ht="49.5" x14ac:dyDescent="0.25">
      <c r="A57" s="3">
        <v>55</v>
      </c>
      <c r="B57" s="3">
        <v>2501450</v>
      </c>
      <c r="C57" s="4" t="s">
        <v>100</v>
      </c>
      <c r="D57" s="4" t="s">
        <v>18</v>
      </c>
      <c r="E57" s="4" t="s">
        <v>691</v>
      </c>
      <c r="F57" s="4" t="s">
        <v>8</v>
      </c>
      <c r="G57" s="4" t="s">
        <v>3</v>
      </c>
      <c r="H57" s="4" t="s">
        <v>4</v>
      </c>
      <c r="I57" s="4" t="s">
        <v>9</v>
      </c>
      <c r="J57" s="4" t="s">
        <v>692</v>
      </c>
      <c r="K57" s="4"/>
      <c r="L57" s="4" t="s">
        <v>204</v>
      </c>
      <c r="M57" s="4" t="s">
        <v>693</v>
      </c>
      <c r="N57" s="4" t="s">
        <v>694</v>
      </c>
      <c r="O57" s="4" t="s">
        <v>695</v>
      </c>
      <c r="P57" s="4" t="s">
        <v>696</v>
      </c>
      <c r="Q57" s="4" t="s">
        <v>697</v>
      </c>
      <c r="R57" s="4" t="s">
        <v>698</v>
      </c>
    </row>
    <row r="58" spans="1:18" ht="165" x14ac:dyDescent="0.25">
      <c r="A58" s="3">
        <v>56</v>
      </c>
      <c r="B58" s="3">
        <v>2503876</v>
      </c>
      <c r="C58" s="4" t="s">
        <v>0</v>
      </c>
      <c r="D58" s="4" t="s">
        <v>1</v>
      </c>
      <c r="E58" s="4" t="s">
        <v>10</v>
      </c>
      <c r="F58" s="4" t="s">
        <v>2</v>
      </c>
      <c r="G58" s="4" t="s">
        <v>3</v>
      </c>
      <c r="H58" s="4" t="s">
        <v>4</v>
      </c>
      <c r="I58" s="4" t="s">
        <v>4</v>
      </c>
      <c r="J58" s="4" t="s">
        <v>11</v>
      </c>
      <c r="K58" s="4"/>
      <c r="L58" s="4" t="s">
        <v>12</v>
      </c>
      <c r="M58" s="4" t="s">
        <v>13</v>
      </c>
      <c r="N58" s="4"/>
      <c r="O58" s="4" t="s">
        <v>14</v>
      </c>
      <c r="P58" s="4" t="s">
        <v>15</v>
      </c>
      <c r="Q58" s="4"/>
      <c r="R58" s="4" t="s">
        <v>16</v>
      </c>
    </row>
    <row r="59" spans="1:18" ht="66" x14ac:dyDescent="0.25">
      <c r="A59" s="3">
        <v>57</v>
      </c>
      <c r="B59" s="3">
        <v>2506220</v>
      </c>
      <c r="C59" s="4" t="s">
        <v>0</v>
      </c>
      <c r="D59" s="4" t="s">
        <v>1</v>
      </c>
      <c r="E59" s="4" t="s">
        <v>376</v>
      </c>
      <c r="F59" s="4" t="s">
        <v>183</v>
      </c>
      <c r="G59" s="4" t="s">
        <v>3</v>
      </c>
      <c r="H59" s="4" t="s">
        <v>4</v>
      </c>
      <c r="I59" s="4" t="s">
        <v>4</v>
      </c>
      <c r="J59" s="4" t="s">
        <v>185</v>
      </c>
      <c r="K59" s="4" t="s">
        <v>336</v>
      </c>
      <c r="L59" s="5">
        <v>42162</v>
      </c>
      <c r="M59" s="4" t="s">
        <v>377</v>
      </c>
      <c r="N59" s="4"/>
      <c r="O59" s="4" t="s">
        <v>378</v>
      </c>
      <c r="P59" s="4" t="s">
        <v>379</v>
      </c>
      <c r="Q59" s="4"/>
      <c r="R59" s="4" t="s">
        <v>380</v>
      </c>
    </row>
    <row r="60" spans="1:18" ht="66" x14ac:dyDescent="0.25">
      <c r="A60" s="3">
        <v>58</v>
      </c>
      <c r="B60" s="3">
        <v>2513413</v>
      </c>
      <c r="C60" s="4" t="s">
        <v>0</v>
      </c>
      <c r="D60" s="4" t="s">
        <v>1</v>
      </c>
      <c r="E60" s="4" t="s">
        <v>169</v>
      </c>
      <c r="F60" s="4" t="s">
        <v>2</v>
      </c>
      <c r="G60" s="4" t="s">
        <v>3</v>
      </c>
      <c r="H60" s="4" t="s">
        <v>4</v>
      </c>
      <c r="I60" s="4" t="s">
        <v>4</v>
      </c>
      <c r="J60" s="4" t="s">
        <v>20</v>
      </c>
      <c r="K60" s="4"/>
      <c r="L60" s="5">
        <v>42160</v>
      </c>
      <c r="M60" s="4" t="s">
        <v>170</v>
      </c>
      <c r="N60" s="4"/>
      <c r="O60" s="4" t="s">
        <v>171</v>
      </c>
      <c r="P60" s="4" t="s">
        <v>172</v>
      </c>
      <c r="Q60" s="4"/>
      <c r="R60" s="4" t="s">
        <v>173</v>
      </c>
    </row>
    <row r="61" spans="1:18" ht="66" x14ac:dyDescent="0.25">
      <c r="A61" s="3">
        <v>59</v>
      </c>
      <c r="B61" s="3">
        <v>2519692</v>
      </c>
      <c r="C61" s="4" t="s">
        <v>0</v>
      </c>
      <c r="D61" s="4" t="s">
        <v>1</v>
      </c>
      <c r="E61" s="4" t="s">
        <v>370</v>
      </c>
      <c r="F61" s="4" t="s">
        <v>2</v>
      </c>
      <c r="G61" s="4" t="s">
        <v>3</v>
      </c>
      <c r="H61" s="4" t="s">
        <v>4</v>
      </c>
      <c r="I61" s="4" t="s">
        <v>4</v>
      </c>
      <c r="J61" s="4" t="s">
        <v>328</v>
      </c>
      <c r="K61" s="4" t="s">
        <v>336</v>
      </c>
      <c r="L61" s="4" t="s">
        <v>371</v>
      </c>
      <c r="M61" s="4" t="s">
        <v>372</v>
      </c>
      <c r="N61" s="4"/>
      <c r="O61" s="4" t="s">
        <v>373</v>
      </c>
      <c r="P61" s="4" t="s">
        <v>374</v>
      </c>
      <c r="Q61" s="4"/>
      <c r="R61" s="4" t="s">
        <v>375</v>
      </c>
    </row>
    <row r="62" spans="1:18" ht="49.5" x14ac:dyDescent="0.25">
      <c r="A62" s="3">
        <v>60</v>
      </c>
      <c r="B62" s="3">
        <v>2522338</v>
      </c>
      <c r="C62" s="4" t="s">
        <v>99</v>
      </c>
      <c r="D62" s="4" t="s">
        <v>18</v>
      </c>
      <c r="E62" s="4" t="s">
        <v>363</v>
      </c>
      <c r="F62" s="4" t="s">
        <v>183</v>
      </c>
      <c r="G62" s="4" t="s">
        <v>3</v>
      </c>
      <c r="H62" s="4" t="s">
        <v>4</v>
      </c>
      <c r="I62" s="4" t="s">
        <v>4</v>
      </c>
      <c r="J62" s="4" t="s">
        <v>185</v>
      </c>
      <c r="K62" s="4" t="s">
        <v>336</v>
      </c>
      <c r="L62" s="5">
        <v>42374</v>
      </c>
      <c r="M62" s="4" t="s">
        <v>364</v>
      </c>
      <c r="N62" s="4" t="s">
        <v>365</v>
      </c>
      <c r="O62" s="4" t="s">
        <v>366</v>
      </c>
      <c r="P62" s="4" t="s">
        <v>367</v>
      </c>
      <c r="Q62" s="4" t="s">
        <v>368</v>
      </c>
      <c r="R62" s="4" t="s">
        <v>369</v>
      </c>
    </row>
    <row r="63" spans="1:18" ht="49.5" x14ac:dyDescent="0.25">
      <c r="A63" s="3">
        <v>61</v>
      </c>
      <c r="B63" s="3">
        <v>2533610</v>
      </c>
      <c r="C63" s="4" t="s">
        <v>0</v>
      </c>
      <c r="D63" s="4" t="s">
        <v>1</v>
      </c>
      <c r="E63" s="4" t="s">
        <v>316</v>
      </c>
      <c r="F63" s="4" t="s">
        <v>2</v>
      </c>
      <c r="G63" s="4" t="s">
        <v>3</v>
      </c>
      <c r="H63" s="4" t="s">
        <v>4</v>
      </c>
      <c r="I63" s="4" t="s">
        <v>4</v>
      </c>
      <c r="J63" s="4" t="s">
        <v>11</v>
      </c>
      <c r="K63" s="5">
        <v>42225</v>
      </c>
      <c r="L63" s="5">
        <v>42074</v>
      </c>
      <c r="M63" s="4" t="s">
        <v>317</v>
      </c>
      <c r="N63" s="4"/>
      <c r="O63" s="4" t="s">
        <v>318</v>
      </c>
      <c r="P63" s="4" t="s">
        <v>319</v>
      </c>
      <c r="Q63" s="4"/>
      <c r="R63" s="4" t="s">
        <v>320</v>
      </c>
    </row>
    <row r="64" spans="1:18" ht="49.5" x14ac:dyDescent="0.25">
      <c r="A64" s="3">
        <v>62</v>
      </c>
      <c r="B64" s="3">
        <v>2542137</v>
      </c>
      <c r="C64" s="4" t="s">
        <v>0</v>
      </c>
      <c r="D64" s="4" t="s">
        <v>1</v>
      </c>
      <c r="E64" s="4" t="s">
        <v>310</v>
      </c>
      <c r="F64" s="4" t="s">
        <v>130</v>
      </c>
      <c r="G64" s="4" t="s">
        <v>3</v>
      </c>
      <c r="H64" s="4" t="s">
        <v>4</v>
      </c>
      <c r="I64" s="4" t="s">
        <v>6</v>
      </c>
      <c r="J64" s="4" t="s">
        <v>6</v>
      </c>
      <c r="K64" s="5">
        <v>42165</v>
      </c>
      <c r="L64" s="4" t="s">
        <v>311</v>
      </c>
      <c r="M64" s="4" t="s">
        <v>312</v>
      </c>
      <c r="N64" s="4"/>
      <c r="O64" s="4" t="s">
        <v>313</v>
      </c>
      <c r="P64" s="4" t="s">
        <v>314</v>
      </c>
      <c r="Q64" s="4"/>
      <c r="R64" s="4" t="s">
        <v>315</v>
      </c>
    </row>
    <row r="65" spans="1:18" ht="49.5" x14ac:dyDescent="0.25">
      <c r="A65" s="3">
        <v>63</v>
      </c>
      <c r="B65" s="3">
        <v>2544852</v>
      </c>
      <c r="C65" s="4" t="s">
        <v>0</v>
      </c>
      <c r="D65" s="4" t="s">
        <v>1</v>
      </c>
      <c r="E65" s="4" t="s">
        <v>304</v>
      </c>
      <c r="F65" s="4" t="s">
        <v>2</v>
      </c>
      <c r="G65" s="4" t="s">
        <v>3</v>
      </c>
      <c r="H65" s="4" t="s">
        <v>4</v>
      </c>
      <c r="I65" s="4" t="s">
        <v>4</v>
      </c>
      <c r="J65" s="4" t="s">
        <v>11</v>
      </c>
      <c r="K65" s="4" t="s">
        <v>305</v>
      </c>
      <c r="L65" s="5">
        <v>42047</v>
      </c>
      <c r="M65" s="4" t="s">
        <v>306</v>
      </c>
      <c r="N65" s="4"/>
      <c r="O65" s="4" t="s">
        <v>307</v>
      </c>
      <c r="P65" s="4" t="s">
        <v>308</v>
      </c>
      <c r="Q65" s="4"/>
      <c r="R65" s="4" t="s">
        <v>309</v>
      </c>
    </row>
    <row r="66" spans="1:18" ht="49.5" x14ac:dyDescent="0.25">
      <c r="A66" s="3">
        <v>64</v>
      </c>
      <c r="B66" s="3">
        <v>2545167</v>
      </c>
      <c r="C66" s="4" t="s">
        <v>0</v>
      </c>
      <c r="D66" s="4" t="s">
        <v>1</v>
      </c>
      <c r="E66" s="4" t="s">
        <v>197</v>
      </c>
      <c r="F66" s="4" t="s">
        <v>5</v>
      </c>
      <c r="G66" s="4" t="s">
        <v>3</v>
      </c>
      <c r="H66" s="4" t="s">
        <v>4</v>
      </c>
      <c r="I66" s="4" t="s">
        <v>6</v>
      </c>
      <c r="J66" s="4" t="s">
        <v>42</v>
      </c>
      <c r="K66" s="4"/>
      <c r="L66" s="4" t="s">
        <v>198</v>
      </c>
      <c r="M66" s="4" t="s">
        <v>199</v>
      </c>
      <c r="N66" s="4"/>
      <c r="O66" s="4" t="s">
        <v>200</v>
      </c>
      <c r="P66" s="4" t="s">
        <v>201</v>
      </c>
      <c r="Q66" s="4"/>
      <c r="R66" s="4" t="s">
        <v>202</v>
      </c>
    </row>
    <row r="67" spans="1:18" ht="49.5" x14ac:dyDescent="0.25">
      <c r="A67" s="3">
        <v>65</v>
      </c>
      <c r="B67" s="3">
        <v>2546155</v>
      </c>
      <c r="C67" s="4" t="s">
        <v>99</v>
      </c>
      <c r="D67" s="4" t="s">
        <v>18</v>
      </c>
      <c r="E67" s="4" t="s">
        <v>296</v>
      </c>
      <c r="F67" s="4" t="s">
        <v>8</v>
      </c>
      <c r="G67" s="4" t="s">
        <v>3</v>
      </c>
      <c r="H67" s="4" t="s">
        <v>4</v>
      </c>
      <c r="I67" s="4" t="s">
        <v>9</v>
      </c>
      <c r="J67" s="4" t="s">
        <v>196</v>
      </c>
      <c r="K67" s="4" t="s">
        <v>297</v>
      </c>
      <c r="L67" s="5">
        <v>42591</v>
      </c>
      <c r="M67" s="4" t="s">
        <v>298</v>
      </c>
      <c r="N67" s="4" t="s">
        <v>299</v>
      </c>
      <c r="O67" s="4" t="s">
        <v>300</v>
      </c>
      <c r="P67" s="4" t="s">
        <v>301</v>
      </c>
      <c r="Q67" s="4" t="s">
        <v>302</v>
      </c>
      <c r="R67" s="4" t="s">
        <v>303</v>
      </c>
    </row>
    <row r="68" spans="1:18" ht="66" x14ac:dyDescent="0.25">
      <c r="A68" s="3">
        <v>66</v>
      </c>
      <c r="B68" s="3">
        <v>2553356</v>
      </c>
      <c r="C68" s="4" t="s">
        <v>0</v>
      </c>
      <c r="D68" s="4" t="s">
        <v>1</v>
      </c>
      <c r="E68" s="4" t="s">
        <v>203</v>
      </c>
      <c r="F68" s="4" t="s">
        <v>30</v>
      </c>
      <c r="G68" s="4" t="s">
        <v>3</v>
      </c>
      <c r="H68" s="4" t="s">
        <v>4</v>
      </c>
      <c r="I68" s="4" t="s">
        <v>31</v>
      </c>
      <c r="J68" s="4" t="s">
        <v>32</v>
      </c>
      <c r="K68" s="4"/>
      <c r="L68" s="4" t="s">
        <v>204</v>
      </c>
      <c r="M68" s="4" t="s">
        <v>205</v>
      </c>
      <c r="N68" s="4"/>
      <c r="O68" s="4" t="s">
        <v>206</v>
      </c>
      <c r="P68" s="4" t="s">
        <v>207</v>
      </c>
      <c r="Q68" s="4"/>
      <c r="R68" s="4" t="s">
        <v>208</v>
      </c>
    </row>
    <row r="69" spans="1:18" ht="49.5" x14ac:dyDescent="0.25">
      <c r="A69" s="3">
        <v>67</v>
      </c>
      <c r="B69" s="3">
        <v>2555798</v>
      </c>
      <c r="C69" s="4" t="s">
        <v>0</v>
      </c>
      <c r="D69" s="4" t="s">
        <v>1</v>
      </c>
      <c r="E69" s="4" t="s">
        <v>290</v>
      </c>
      <c r="F69" s="4" t="s">
        <v>2</v>
      </c>
      <c r="G69" s="4" t="s">
        <v>3</v>
      </c>
      <c r="H69" s="4" t="s">
        <v>4</v>
      </c>
      <c r="I69" s="4" t="s">
        <v>4</v>
      </c>
      <c r="J69" s="4" t="s">
        <v>4</v>
      </c>
      <c r="K69" s="4" t="s">
        <v>291</v>
      </c>
      <c r="L69" s="5">
        <v>42524</v>
      </c>
      <c r="M69" s="4" t="s">
        <v>292</v>
      </c>
      <c r="N69" s="4"/>
      <c r="O69" s="4" t="s">
        <v>293</v>
      </c>
      <c r="P69" s="4" t="s">
        <v>294</v>
      </c>
      <c r="Q69" s="4"/>
      <c r="R69" s="4" t="s">
        <v>295</v>
      </c>
    </row>
    <row r="70" spans="1:18" ht="82.5" x14ac:dyDescent="0.25">
      <c r="A70" s="3">
        <v>68</v>
      </c>
      <c r="B70" s="3" t="s">
        <v>699</v>
      </c>
      <c r="C70" s="4" t="s">
        <v>0</v>
      </c>
      <c r="D70" s="4" t="s">
        <v>1</v>
      </c>
      <c r="E70" s="4" t="s">
        <v>700</v>
      </c>
      <c r="F70" s="4" t="s">
        <v>5</v>
      </c>
      <c r="G70" s="4" t="s">
        <v>3</v>
      </c>
      <c r="H70" s="4" t="s">
        <v>4</v>
      </c>
      <c r="I70" s="4" t="s">
        <v>6</v>
      </c>
      <c r="J70" s="4" t="s">
        <v>701</v>
      </c>
      <c r="K70" s="5">
        <v>42888</v>
      </c>
      <c r="L70" s="4" t="s">
        <v>702</v>
      </c>
      <c r="M70" s="4" t="s">
        <v>703</v>
      </c>
      <c r="N70" s="4"/>
      <c r="O70" s="4" t="s">
        <v>704</v>
      </c>
      <c r="P70" s="4" t="s">
        <v>705</v>
      </c>
      <c r="Q70" s="4"/>
      <c r="R70" s="4" t="s">
        <v>706</v>
      </c>
    </row>
    <row r="71" spans="1:18" ht="49.5" x14ac:dyDescent="0.25">
      <c r="A71" s="3">
        <v>69</v>
      </c>
      <c r="B71" s="3" t="s">
        <v>707</v>
      </c>
      <c r="C71" s="4" t="s">
        <v>0</v>
      </c>
      <c r="D71" s="4" t="s">
        <v>708</v>
      </c>
      <c r="E71" s="4" t="s">
        <v>709</v>
      </c>
      <c r="F71" s="4" t="s">
        <v>609</v>
      </c>
      <c r="G71" s="4" t="s">
        <v>3</v>
      </c>
      <c r="H71" s="4" t="s">
        <v>4</v>
      </c>
      <c r="I71" s="4" t="s">
        <v>184</v>
      </c>
      <c r="J71" s="4" t="s">
        <v>185</v>
      </c>
      <c r="K71" s="4" t="s">
        <v>710</v>
      </c>
      <c r="L71" s="5">
        <v>42798</v>
      </c>
      <c r="M71" s="4" t="s">
        <v>711</v>
      </c>
      <c r="N71" s="4"/>
      <c r="O71" s="4" t="s">
        <v>712</v>
      </c>
      <c r="P71" s="4" t="s">
        <v>713</v>
      </c>
      <c r="Q71" s="4"/>
      <c r="R71" s="4"/>
    </row>
    <row r="72" spans="1:18" ht="49.5" x14ac:dyDescent="0.25">
      <c r="A72" s="3">
        <v>70</v>
      </c>
      <c r="B72" s="3" t="s">
        <v>714</v>
      </c>
      <c r="C72" s="4" t="s">
        <v>49</v>
      </c>
      <c r="D72" s="4" t="s">
        <v>18</v>
      </c>
      <c r="E72" s="4" t="s">
        <v>715</v>
      </c>
      <c r="F72" s="4" t="s">
        <v>716</v>
      </c>
      <c r="G72" s="4" t="s">
        <v>62</v>
      </c>
      <c r="H72" s="4" t="s">
        <v>4</v>
      </c>
      <c r="I72" s="4" t="s">
        <v>184</v>
      </c>
      <c r="J72" s="4" t="s">
        <v>717</v>
      </c>
      <c r="K72" s="4" t="s">
        <v>718</v>
      </c>
      <c r="L72" s="5">
        <v>43048</v>
      </c>
      <c r="M72" s="4" t="s">
        <v>719</v>
      </c>
      <c r="N72" s="4"/>
      <c r="O72" s="4" t="s">
        <v>720</v>
      </c>
      <c r="P72" s="4" t="s">
        <v>721</v>
      </c>
      <c r="Q72" s="4"/>
      <c r="R72" s="4" t="s">
        <v>722</v>
      </c>
    </row>
    <row r="73" spans="1:18" ht="66" x14ac:dyDescent="0.25">
      <c r="A73" s="3">
        <v>71</v>
      </c>
      <c r="B73" s="3" t="s">
        <v>723</v>
      </c>
      <c r="C73" s="4" t="s">
        <v>0</v>
      </c>
      <c r="D73" s="4" t="s">
        <v>1</v>
      </c>
      <c r="E73" s="4" t="s">
        <v>724</v>
      </c>
      <c r="F73" s="4" t="s">
        <v>2</v>
      </c>
      <c r="G73" s="4" t="s">
        <v>3</v>
      </c>
      <c r="H73" s="4" t="s">
        <v>4</v>
      </c>
      <c r="I73" s="4" t="s">
        <v>4</v>
      </c>
      <c r="J73" s="4" t="s">
        <v>725</v>
      </c>
      <c r="K73" s="4" t="s">
        <v>726</v>
      </c>
      <c r="L73" s="4" t="s">
        <v>727</v>
      </c>
      <c r="M73" s="4" t="s">
        <v>728</v>
      </c>
      <c r="N73" s="4" t="s">
        <v>520</v>
      </c>
      <c r="O73" s="4" t="s">
        <v>729</v>
      </c>
      <c r="P73" s="4" t="s">
        <v>730</v>
      </c>
      <c r="Q73" s="4" t="s">
        <v>520</v>
      </c>
      <c r="R73" s="4" t="s">
        <v>731</v>
      </c>
    </row>
    <row r="74" spans="1:18" ht="99" x14ac:dyDescent="0.25">
      <c r="A74" s="3">
        <v>72</v>
      </c>
      <c r="B74" s="3" t="s">
        <v>732</v>
      </c>
      <c r="C74" s="4" t="s">
        <v>0</v>
      </c>
      <c r="D74" s="4" t="s">
        <v>708</v>
      </c>
      <c r="E74" s="4" t="s">
        <v>733</v>
      </c>
      <c r="F74" s="4" t="s">
        <v>2</v>
      </c>
      <c r="G74" s="4" t="s">
        <v>3</v>
      </c>
      <c r="H74" s="4" t="s">
        <v>4</v>
      </c>
      <c r="I74" s="4" t="s">
        <v>4</v>
      </c>
      <c r="J74" s="4" t="s">
        <v>734</v>
      </c>
      <c r="K74" s="4" t="s">
        <v>735</v>
      </c>
      <c r="L74" s="4" t="s">
        <v>736</v>
      </c>
      <c r="M74" s="4" t="s">
        <v>737</v>
      </c>
      <c r="N74" s="4"/>
      <c r="O74" s="4" t="s">
        <v>738</v>
      </c>
      <c r="P74" s="4" t="s">
        <v>739</v>
      </c>
      <c r="Q74" s="4"/>
      <c r="R74" s="4" t="s">
        <v>740</v>
      </c>
    </row>
    <row r="75" spans="1:18" ht="49.5" x14ac:dyDescent="0.25">
      <c r="A75" s="3">
        <v>73</v>
      </c>
      <c r="B75" s="3" t="s">
        <v>741</v>
      </c>
      <c r="C75" s="4" t="s">
        <v>0</v>
      </c>
      <c r="D75" s="4" t="s">
        <v>1</v>
      </c>
      <c r="E75" s="4" t="s">
        <v>742</v>
      </c>
      <c r="F75" s="4" t="s">
        <v>8</v>
      </c>
      <c r="G75" s="4" t="s">
        <v>3</v>
      </c>
      <c r="H75" s="4" t="s">
        <v>4</v>
      </c>
      <c r="I75" s="4" t="s">
        <v>743</v>
      </c>
      <c r="J75" s="4" t="s">
        <v>744</v>
      </c>
      <c r="K75" s="5">
        <v>42799</v>
      </c>
      <c r="L75" s="4" t="s">
        <v>745</v>
      </c>
      <c r="M75" s="4" t="s">
        <v>746</v>
      </c>
      <c r="N75" s="4"/>
      <c r="O75" s="4" t="s">
        <v>747</v>
      </c>
      <c r="P75" s="4" t="s">
        <v>748</v>
      </c>
      <c r="Q75" s="4"/>
      <c r="R75" s="4" t="s">
        <v>749</v>
      </c>
    </row>
    <row r="76" spans="1:18" ht="66" x14ac:dyDescent="0.25">
      <c r="A76" s="3">
        <v>74</v>
      </c>
      <c r="B76" s="3" t="s">
        <v>750</v>
      </c>
      <c r="C76" s="4" t="s">
        <v>0</v>
      </c>
      <c r="D76" s="4" t="s">
        <v>1</v>
      </c>
      <c r="E76" s="4" t="s">
        <v>751</v>
      </c>
      <c r="F76" s="4" t="s">
        <v>2</v>
      </c>
      <c r="G76" s="4" t="s">
        <v>3</v>
      </c>
      <c r="H76" s="4" t="s">
        <v>4</v>
      </c>
      <c r="I76" s="4" t="s">
        <v>4</v>
      </c>
      <c r="J76" s="4" t="s">
        <v>4</v>
      </c>
      <c r="K76" s="4" t="s">
        <v>752</v>
      </c>
      <c r="L76" s="5">
        <v>42893</v>
      </c>
      <c r="M76" s="4" t="s">
        <v>753</v>
      </c>
      <c r="N76" s="4"/>
      <c r="O76" s="4" t="s">
        <v>754</v>
      </c>
      <c r="P76" s="4" t="s">
        <v>755</v>
      </c>
      <c r="Q76" s="4"/>
      <c r="R76" s="4" t="s">
        <v>756</v>
      </c>
    </row>
    <row r="77" spans="1:18" ht="66" x14ac:dyDescent="0.25">
      <c r="A77" s="3">
        <v>75</v>
      </c>
      <c r="B77" s="3" t="s">
        <v>757</v>
      </c>
      <c r="C77" s="4" t="s">
        <v>0</v>
      </c>
      <c r="D77" s="4" t="s">
        <v>1</v>
      </c>
      <c r="E77" s="4" t="s">
        <v>758</v>
      </c>
      <c r="F77" s="4" t="s">
        <v>609</v>
      </c>
      <c r="G77" s="4" t="s">
        <v>3</v>
      </c>
      <c r="H77" s="4" t="s">
        <v>4</v>
      </c>
      <c r="I77" s="4" t="s">
        <v>184</v>
      </c>
      <c r="J77" s="4" t="s">
        <v>185</v>
      </c>
      <c r="K77" s="4" t="s">
        <v>759</v>
      </c>
      <c r="L77" s="4" t="s">
        <v>760</v>
      </c>
      <c r="M77" s="4" t="s">
        <v>761</v>
      </c>
      <c r="N77" s="4" t="s">
        <v>520</v>
      </c>
      <c r="O77" s="4" t="s">
        <v>762</v>
      </c>
      <c r="P77" s="4" t="s">
        <v>763</v>
      </c>
      <c r="Q77" s="4" t="s">
        <v>520</v>
      </c>
      <c r="R77" s="4" t="s">
        <v>764</v>
      </c>
    </row>
    <row r="78" spans="1:18" ht="115.5" x14ac:dyDescent="0.25">
      <c r="A78" s="3">
        <v>76</v>
      </c>
      <c r="B78" s="3" t="s">
        <v>765</v>
      </c>
      <c r="C78" s="4" t="s">
        <v>0</v>
      </c>
      <c r="D78" s="4" t="s">
        <v>1</v>
      </c>
      <c r="E78" s="4" t="s">
        <v>766</v>
      </c>
      <c r="F78" s="4" t="s">
        <v>183</v>
      </c>
      <c r="G78" s="4" t="s">
        <v>3</v>
      </c>
      <c r="H78" s="4" t="s">
        <v>4</v>
      </c>
      <c r="I78" s="4" t="s">
        <v>184</v>
      </c>
      <c r="J78" s="4" t="s">
        <v>185</v>
      </c>
      <c r="K78" s="5">
        <v>42984</v>
      </c>
      <c r="L78" s="4" t="s">
        <v>767</v>
      </c>
      <c r="M78" s="4" t="s">
        <v>768</v>
      </c>
      <c r="N78" s="4"/>
      <c r="O78" s="4" t="s">
        <v>769</v>
      </c>
      <c r="P78" s="4" t="s">
        <v>770</v>
      </c>
      <c r="Q78" s="4"/>
      <c r="R78" s="4" t="s">
        <v>771</v>
      </c>
    </row>
    <row r="79" spans="1:18" ht="66" x14ac:dyDescent="0.25">
      <c r="A79" s="3">
        <v>77</v>
      </c>
      <c r="B79" s="3" t="s">
        <v>772</v>
      </c>
      <c r="C79" s="4" t="s">
        <v>49</v>
      </c>
      <c r="D79" s="4" t="s">
        <v>18</v>
      </c>
      <c r="E79" s="4" t="s">
        <v>773</v>
      </c>
      <c r="F79" s="4" t="s">
        <v>183</v>
      </c>
      <c r="G79" s="4" t="s">
        <v>62</v>
      </c>
      <c r="H79" s="4" t="s">
        <v>4</v>
      </c>
      <c r="I79" s="4" t="s">
        <v>184</v>
      </c>
      <c r="J79" s="4" t="s">
        <v>185</v>
      </c>
      <c r="K79" s="4" t="s">
        <v>774</v>
      </c>
      <c r="L79" s="4" t="s">
        <v>775</v>
      </c>
      <c r="M79" s="4" t="s">
        <v>776</v>
      </c>
      <c r="N79" s="4"/>
      <c r="O79" s="4" t="s">
        <v>777</v>
      </c>
      <c r="P79" s="4" t="s">
        <v>778</v>
      </c>
      <c r="Q79" s="4"/>
      <c r="R79" s="4" t="s">
        <v>779</v>
      </c>
    </row>
    <row r="80" spans="1:18" ht="49.5" x14ac:dyDescent="0.25">
      <c r="A80" s="3">
        <v>78</v>
      </c>
      <c r="B80" s="3" t="s">
        <v>117</v>
      </c>
      <c r="C80" s="4" t="s">
        <v>118</v>
      </c>
      <c r="D80" s="4" t="s">
        <v>1</v>
      </c>
      <c r="E80" s="4" t="s">
        <v>119</v>
      </c>
      <c r="F80" s="4" t="s">
        <v>8</v>
      </c>
      <c r="G80" s="4" t="s">
        <v>3</v>
      </c>
      <c r="H80" s="4" t="s">
        <v>4</v>
      </c>
      <c r="I80" s="4" t="s">
        <v>70</v>
      </c>
      <c r="J80" s="4" t="s">
        <v>120</v>
      </c>
      <c r="K80" s="4" t="s">
        <v>121</v>
      </c>
      <c r="L80" s="5">
        <v>44287</v>
      </c>
      <c r="M80" s="4" t="s">
        <v>122</v>
      </c>
      <c r="N80" s="4" t="s">
        <v>123</v>
      </c>
      <c r="O80" s="4" t="s">
        <v>124</v>
      </c>
      <c r="P80" s="4" t="s">
        <v>125</v>
      </c>
      <c r="Q80" s="4" t="s">
        <v>126</v>
      </c>
      <c r="R80" s="4" t="s">
        <v>127</v>
      </c>
    </row>
    <row r="81" spans="1:18" ht="49.5" x14ac:dyDescent="0.25">
      <c r="A81" s="3">
        <v>79</v>
      </c>
      <c r="B81" s="3" t="s">
        <v>780</v>
      </c>
      <c r="C81" s="4" t="s">
        <v>0</v>
      </c>
      <c r="D81" s="4" t="s">
        <v>1</v>
      </c>
      <c r="E81" s="4" t="s">
        <v>781</v>
      </c>
      <c r="F81" s="4" t="s">
        <v>782</v>
      </c>
      <c r="G81" s="4" t="s">
        <v>3</v>
      </c>
      <c r="H81" s="4" t="s">
        <v>4</v>
      </c>
      <c r="I81" s="4" t="s">
        <v>6</v>
      </c>
      <c r="J81" s="4" t="s">
        <v>6</v>
      </c>
      <c r="K81" s="5">
        <v>42561</v>
      </c>
      <c r="L81" s="4" t="s">
        <v>186</v>
      </c>
      <c r="M81" s="4" t="s">
        <v>783</v>
      </c>
      <c r="N81" s="4" t="s">
        <v>520</v>
      </c>
      <c r="O81" s="4" t="s">
        <v>784</v>
      </c>
      <c r="P81" s="4" t="s">
        <v>785</v>
      </c>
      <c r="Q81" s="4" t="s">
        <v>520</v>
      </c>
      <c r="R81" s="4" t="s">
        <v>786</v>
      </c>
    </row>
    <row r="82" spans="1:18" ht="99" x14ac:dyDescent="0.25">
      <c r="A82" s="3">
        <v>80</v>
      </c>
      <c r="B82" s="3" t="s">
        <v>787</v>
      </c>
      <c r="C82" s="4" t="s">
        <v>0</v>
      </c>
      <c r="D82" s="4" t="s">
        <v>1</v>
      </c>
      <c r="E82" s="4" t="s">
        <v>788</v>
      </c>
      <c r="F82" s="4" t="s">
        <v>2</v>
      </c>
      <c r="G82" s="4" t="s">
        <v>3</v>
      </c>
      <c r="H82" s="4" t="s">
        <v>4</v>
      </c>
      <c r="I82" s="4" t="s">
        <v>4</v>
      </c>
      <c r="J82" s="4" t="s">
        <v>789</v>
      </c>
      <c r="K82" s="5">
        <v>42801</v>
      </c>
      <c r="L82" s="4" t="s">
        <v>790</v>
      </c>
      <c r="M82" s="4" t="s">
        <v>791</v>
      </c>
      <c r="N82" s="4"/>
      <c r="O82" s="4" t="s">
        <v>792</v>
      </c>
      <c r="P82" s="4" t="s">
        <v>793</v>
      </c>
      <c r="Q82" s="4"/>
      <c r="R82" s="4" t="s">
        <v>794</v>
      </c>
    </row>
    <row r="83" spans="1:18" ht="82.5" x14ac:dyDescent="0.25">
      <c r="A83" s="3">
        <v>81</v>
      </c>
      <c r="B83" s="3" t="s">
        <v>795</v>
      </c>
      <c r="C83" s="4" t="s">
        <v>0</v>
      </c>
      <c r="D83" s="4" t="s">
        <v>1</v>
      </c>
      <c r="E83" s="4" t="s">
        <v>796</v>
      </c>
      <c r="F83" s="4" t="s">
        <v>2</v>
      </c>
      <c r="G83" s="4" t="s">
        <v>3</v>
      </c>
      <c r="H83" s="4" t="s">
        <v>4</v>
      </c>
      <c r="I83" s="4" t="s">
        <v>4</v>
      </c>
      <c r="J83" s="4" t="s">
        <v>734</v>
      </c>
      <c r="K83" s="5">
        <v>42801</v>
      </c>
      <c r="L83" s="5">
        <v>42743</v>
      </c>
      <c r="M83" s="4" t="s">
        <v>797</v>
      </c>
      <c r="N83" s="4"/>
      <c r="O83" s="4" t="s">
        <v>798</v>
      </c>
      <c r="P83" s="4" t="s">
        <v>799</v>
      </c>
      <c r="Q83" s="4"/>
      <c r="R83" s="4" t="s">
        <v>800</v>
      </c>
    </row>
    <row r="84" spans="1:18" ht="115.5" x14ac:dyDescent="0.25">
      <c r="A84" s="3">
        <v>82</v>
      </c>
      <c r="B84" s="3" t="s">
        <v>59</v>
      </c>
      <c r="C84" s="4" t="s">
        <v>0</v>
      </c>
      <c r="D84" s="4" t="s">
        <v>1</v>
      </c>
      <c r="E84" s="4" t="s">
        <v>60</v>
      </c>
      <c r="F84" s="4" t="s">
        <v>61</v>
      </c>
      <c r="G84" s="4" t="s">
        <v>62</v>
      </c>
      <c r="H84" s="4" t="s">
        <v>4</v>
      </c>
      <c r="I84" s="4" t="s">
        <v>63</v>
      </c>
      <c r="J84" s="4" t="s">
        <v>64</v>
      </c>
      <c r="K84" s="4"/>
      <c r="L84" s="4" t="s">
        <v>65</v>
      </c>
      <c r="M84" s="4" t="s">
        <v>66</v>
      </c>
      <c r="N84" s="4"/>
      <c r="O84" s="4" t="s">
        <v>67</v>
      </c>
      <c r="P84" s="4" t="s">
        <v>68</v>
      </c>
      <c r="Q84" s="4"/>
      <c r="R84" s="4" t="s">
        <v>69</v>
      </c>
    </row>
    <row r="85" spans="1:18" ht="99" x14ac:dyDescent="0.25">
      <c r="A85" s="3">
        <v>83</v>
      </c>
      <c r="B85" s="3" t="s">
        <v>801</v>
      </c>
      <c r="C85" s="4" t="s">
        <v>0</v>
      </c>
      <c r="D85" s="4" t="s">
        <v>1</v>
      </c>
      <c r="E85" s="4" t="s">
        <v>802</v>
      </c>
      <c r="F85" s="4" t="s">
        <v>5</v>
      </c>
      <c r="G85" s="4" t="s">
        <v>3</v>
      </c>
      <c r="H85" s="4" t="s">
        <v>4</v>
      </c>
      <c r="I85" s="4" t="s">
        <v>6</v>
      </c>
      <c r="J85" s="4" t="s">
        <v>803</v>
      </c>
      <c r="K85" s="5">
        <v>42774</v>
      </c>
      <c r="L85" s="5">
        <v>43048</v>
      </c>
      <c r="M85" s="4" t="s">
        <v>804</v>
      </c>
      <c r="N85" s="4"/>
      <c r="O85" s="4" t="s">
        <v>805</v>
      </c>
      <c r="P85" s="4" t="s">
        <v>806</v>
      </c>
      <c r="Q85" s="4"/>
      <c r="R85" s="4" t="s">
        <v>807</v>
      </c>
    </row>
    <row r="86" spans="1:18" ht="49.5" x14ac:dyDescent="0.25">
      <c r="A86" s="3">
        <v>84</v>
      </c>
      <c r="B86" s="3" t="s">
        <v>808</v>
      </c>
      <c r="C86" s="4" t="s">
        <v>0</v>
      </c>
      <c r="D86" s="4" t="s">
        <v>1</v>
      </c>
      <c r="E86" s="4" t="s">
        <v>129</v>
      </c>
      <c r="F86" s="4" t="s">
        <v>130</v>
      </c>
      <c r="G86" s="4" t="s">
        <v>3</v>
      </c>
      <c r="H86" s="4" t="s">
        <v>4</v>
      </c>
      <c r="I86" s="4" t="s">
        <v>6</v>
      </c>
      <c r="J86" s="4" t="s">
        <v>6</v>
      </c>
      <c r="K86" s="4" t="s">
        <v>809</v>
      </c>
      <c r="L86" s="4" t="s">
        <v>810</v>
      </c>
      <c r="M86" s="4" t="s">
        <v>811</v>
      </c>
      <c r="N86" s="4"/>
      <c r="O86" s="4" t="s">
        <v>812</v>
      </c>
      <c r="P86" s="4" t="s">
        <v>813</v>
      </c>
      <c r="Q86" s="4"/>
      <c r="R86" s="4" t="s">
        <v>814</v>
      </c>
    </row>
    <row r="87" spans="1:18" ht="49.5" x14ac:dyDescent="0.25">
      <c r="A87" s="3">
        <v>85</v>
      </c>
      <c r="B87" s="3" t="s">
        <v>815</v>
      </c>
      <c r="C87" s="4" t="s">
        <v>0</v>
      </c>
      <c r="D87" s="4" t="s">
        <v>1</v>
      </c>
      <c r="E87" s="4" t="s">
        <v>816</v>
      </c>
      <c r="F87" s="4" t="s">
        <v>8</v>
      </c>
      <c r="G87" s="4" t="s">
        <v>3</v>
      </c>
      <c r="H87" s="4" t="s">
        <v>4</v>
      </c>
      <c r="I87" s="4" t="s">
        <v>70</v>
      </c>
      <c r="J87" s="4" t="s">
        <v>120</v>
      </c>
      <c r="K87" s="4" t="s">
        <v>817</v>
      </c>
      <c r="L87" s="4" t="s">
        <v>818</v>
      </c>
      <c r="M87" s="4" t="s">
        <v>819</v>
      </c>
      <c r="N87" s="4"/>
      <c r="O87" s="4" t="s">
        <v>820</v>
      </c>
      <c r="P87" s="4" t="s">
        <v>821</v>
      </c>
      <c r="Q87" s="4"/>
      <c r="R87" s="4" t="s">
        <v>822</v>
      </c>
    </row>
    <row r="88" spans="1:18" ht="66" x14ac:dyDescent="0.25">
      <c r="A88" s="3">
        <v>86</v>
      </c>
      <c r="B88" s="3" t="s">
        <v>823</v>
      </c>
      <c r="C88" s="4" t="s">
        <v>0</v>
      </c>
      <c r="D88" s="4" t="s">
        <v>1</v>
      </c>
      <c r="E88" s="4" t="s">
        <v>824</v>
      </c>
      <c r="F88" s="4" t="s">
        <v>225</v>
      </c>
      <c r="G88" s="4" t="s">
        <v>62</v>
      </c>
      <c r="H88" s="4" t="s">
        <v>4</v>
      </c>
      <c r="I88" s="4" t="s">
        <v>182</v>
      </c>
      <c r="J88" s="4" t="s">
        <v>64</v>
      </c>
      <c r="K88" s="4" t="s">
        <v>825</v>
      </c>
      <c r="L88" s="4" t="s">
        <v>810</v>
      </c>
      <c r="M88" s="4" t="s">
        <v>826</v>
      </c>
      <c r="N88" s="4"/>
      <c r="O88" s="4" t="s">
        <v>827</v>
      </c>
      <c r="P88" s="4" t="s">
        <v>828</v>
      </c>
      <c r="Q88" s="4"/>
      <c r="R88" s="4" t="s">
        <v>829</v>
      </c>
    </row>
    <row r="89" spans="1:18" ht="49.5" x14ac:dyDescent="0.25">
      <c r="A89" s="3">
        <v>87</v>
      </c>
      <c r="B89" s="3" t="s">
        <v>830</v>
      </c>
      <c r="C89" s="4" t="s">
        <v>0</v>
      </c>
      <c r="D89" s="4" t="s">
        <v>1</v>
      </c>
      <c r="E89" s="4" t="s">
        <v>831</v>
      </c>
      <c r="F89" s="4" t="s">
        <v>832</v>
      </c>
      <c r="G89" s="4" t="s">
        <v>3</v>
      </c>
      <c r="H89" s="4" t="s">
        <v>4</v>
      </c>
      <c r="I89" s="4" t="s">
        <v>6</v>
      </c>
      <c r="J89" s="4" t="s">
        <v>6</v>
      </c>
      <c r="K89" s="5">
        <v>43314</v>
      </c>
      <c r="L89" s="5">
        <v>43314</v>
      </c>
      <c r="M89" s="4" t="s">
        <v>833</v>
      </c>
      <c r="N89" s="4"/>
      <c r="O89" s="4" t="s">
        <v>834</v>
      </c>
      <c r="P89" s="4" t="s">
        <v>835</v>
      </c>
      <c r="Q89" s="4"/>
      <c r="R89" s="4" t="s">
        <v>836</v>
      </c>
    </row>
    <row r="90" spans="1:18" ht="49.5" x14ac:dyDescent="0.25">
      <c r="A90" s="3">
        <v>88</v>
      </c>
      <c r="B90" s="3" t="s">
        <v>174</v>
      </c>
      <c r="C90" s="4" t="s">
        <v>0</v>
      </c>
      <c r="D90" s="4" t="s">
        <v>1</v>
      </c>
      <c r="E90" s="4" t="s">
        <v>175</v>
      </c>
      <c r="F90" s="4" t="s">
        <v>176</v>
      </c>
      <c r="G90" s="4" t="s">
        <v>3</v>
      </c>
      <c r="H90" s="4" t="s">
        <v>4</v>
      </c>
      <c r="I90" s="4" t="s">
        <v>6</v>
      </c>
      <c r="J90" s="4" t="s">
        <v>6</v>
      </c>
      <c r="K90" s="4" t="s">
        <v>177</v>
      </c>
      <c r="L90" s="5">
        <v>43893</v>
      </c>
      <c r="M90" s="4" t="s">
        <v>178</v>
      </c>
      <c r="N90" s="4"/>
      <c r="O90" s="4" t="s">
        <v>179</v>
      </c>
      <c r="P90" s="4" t="s">
        <v>180</v>
      </c>
      <c r="Q90" s="4"/>
      <c r="R90" s="4" t="s">
        <v>181</v>
      </c>
    </row>
    <row r="91" spans="1:18" ht="49.5" x14ac:dyDescent="0.25">
      <c r="A91" s="3">
        <v>89</v>
      </c>
      <c r="B91" s="3" t="s">
        <v>40</v>
      </c>
      <c r="C91" s="4" t="s">
        <v>0</v>
      </c>
      <c r="D91" s="4" t="s">
        <v>1</v>
      </c>
      <c r="E91" s="4" t="s">
        <v>41</v>
      </c>
      <c r="F91" s="4" t="s">
        <v>5</v>
      </c>
      <c r="G91" s="4" t="s">
        <v>3</v>
      </c>
      <c r="H91" s="4" t="s">
        <v>4</v>
      </c>
      <c r="I91" s="4" t="s">
        <v>6</v>
      </c>
      <c r="J91" s="4" t="s">
        <v>42</v>
      </c>
      <c r="K91" s="4" t="s">
        <v>43</v>
      </c>
      <c r="L91" s="4" t="s">
        <v>44</v>
      </c>
      <c r="M91" s="4" t="s">
        <v>45</v>
      </c>
      <c r="N91" s="4"/>
      <c r="O91" s="4" t="s">
        <v>46</v>
      </c>
      <c r="P91" s="4" t="s">
        <v>47</v>
      </c>
      <c r="Q91" s="4"/>
      <c r="R91" s="4" t="s">
        <v>48</v>
      </c>
    </row>
    <row r="92" spans="1:18" ht="49.5" x14ac:dyDescent="0.25">
      <c r="A92" s="3">
        <v>90</v>
      </c>
      <c r="B92" s="3" t="s">
        <v>266</v>
      </c>
      <c r="C92" s="4" t="s">
        <v>0</v>
      </c>
      <c r="D92" s="4" t="s">
        <v>1</v>
      </c>
      <c r="E92" s="4" t="s">
        <v>267</v>
      </c>
      <c r="F92" s="4" t="s">
        <v>5</v>
      </c>
      <c r="G92" s="4" t="s">
        <v>3</v>
      </c>
      <c r="H92" s="4" t="s">
        <v>4</v>
      </c>
      <c r="I92" s="4" t="s">
        <v>6</v>
      </c>
      <c r="J92" s="4" t="s">
        <v>268</v>
      </c>
      <c r="K92" s="4" t="s">
        <v>269</v>
      </c>
      <c r="L92" s="4" t="s">
        <v>270</v>
      </c>
      <c r="M92" s="4" t="s">
        <v>271</v>
      </c>
      <c r="N92" s="4"/>
      <c r="O92" s="4" t="s">
        <v>272</v>
      </c>
      <c r="P92" s="4" t="s">
        <v>273</v>
      </c>
      <c r="Q92" s="4"/>
      <c r="R92" s="4" t="s">
        <v>274</v>
      </c>
    </row>
    <row r="93" spans="1:18" ht="82.5" x14ac:dyDescent="0.25">
      <c r="A93" s="3">
        <v>91</v>
      </c>
      <c r="B93" s="3" t="s">
        <v>837</v>
      </c>
      <c r="C93" s="4" t="s">
        <v>0</v>
      </c>
      <c r="D93" s="4" t="s">
        <v>1</v>
      </c>
      <c r="E93" s="4" t="s">
        <v>838</v>
      </c>
      <c r="F93" s="4" t="s">
        <v>183</v>
      </c>
      <c r="G93" s="4" t="s">
        <v>3</v>
      </c>
      <c r="H93" s="4" t="s">
        <v>4</v>
      </c>
      <c r="I93" s="4" t="s">
        <v>184</v>
      </c>
      <c r="J93" s="4" t="s">
        <v>185</v>
      </c>
      <c r="K93" s="4" t="s">
        <v>839</v>
      </c>
      <c r="L93" s="4" t="s">
        <v>840</v>
      </c>
      <c r="M93" s="4" t="s">
        <v>841</v>
      </c>
      <c r="N93" s="4"/>
      <c r="O93" s="4" t="s">
        <v>842</v>
      </c>
      <c r="P93" s="4" t="s">
        <v>843</v>
      </c>
      <c r="Q93" s="4"/>
      <c r="R93" s="4" t="s">
        <v>844</v>
      </c>
    </row>
    <row r="94" spans="1:18" ht="49.5" x14ac:dyDescent="0.25">
      <c r="A94" s="3">
        <v>92</v>
      </c>
      <c r="B94" s="3" t="s">
        <v>845</v>
      </c>
      <c r="C94" s="4" t="s">
        <v>0</v>
      </c>
      <c r="D94" s="4" t="s">
        <v>1</v>
      </c>
      <c r="E94" s="4" t="s">
        <v>846</v>
      </c>
      <c r="F94" s="4" t="s">
        <v>5</v>
      </c>
      <c r="G94" s="4" t="s">
        <v>3</v>
      </c>
      <c r="H94" s="4" t="s">
        <v>4</v>
      </c>
      <c r="I94" s="4" t="s">
        <v>6</v>
      </c>
      <c r="J94" s="4" t="s">
        <v>803</v>
      </c>
      <c r="K94" s="4"/>
      <c r="L94" s="4" t="s">
        <v>847</v>
      </c>
      <c r="M94" s="4" t="s">
        <v>848</v>
      </c>
      <c r="N94" s="4"/>
      <c r="O94" s="4" t="s">
        <v>849</v>
      </c>
      <c r="P94" s="4" t="s">
        <v>850</v>
      </c>
      <c r="Q94" s="4"/>
      <c r="R94" s="4" t="s">
        <v>851</v>
      </c>
    </row>
    <row r="95" spans="1:18" ht="49.5" x14ac:dyDescent="0.25">
      <c r="A95" s="3">
        <v>93</v>
      </c>
      <c r="B95" s="3" t="s">
        <v>852</v>
      </c>
      <c r="C95" s="4" t="s">
        <v>0</v>
      </c>
      <c r="D95" s="4" t="s">
        <v>1</v>
      </c>
      <c r="E95" s="4" t="s">
        <v>853</v>
      </c>
      <c r="F95" s="4" t="s">
        <v>832</v>
      </c>
      <c r="G95" s="4" t="s">
        <v>3</v>
      </c>
      <c r="H95" s="4" t="s">
        <v>4</v>
      </c>
      <c r="I95" s="4" t="s">
        <v>6</v>
      </c>
      <c r="J95" s="4" t="s">
        <v>6</v>
      </c>
      <c r="K95" s="4" t="s">
        <v>854</v>
      </c>
      <c r="L95" s="4" t="s">
        <v>855</v>
      </c>
      <c r="M95" s="4" t="s">
        <v>856</v>
      </c>
      <c r="N95" s="4"/>
      <c r="O95" s="4" t="s">
        <v>857</v>
      </c>
      <c r="P95" s="4" t="s">
        <v>858</v>
      </c>
      <c r="Q95" s="4"/>
      <c r="R95" s="4" t="s">
        <v>859</v>
      </c>
    </row>
    <row r="96" spans="1:18" ht="49.5" x14ac:dyDescent="0.25">
      <c r="A96" s="3">
        <v>94</v>
      </c>
      <c r="B96" s="3" t="s">
        <v>128</v>
      </c>
      <c r="C96" s="4" t="s">
        <v>0</v>
      </c>
      <c r="D96" s="4" t="s">
        <v>1</v>
      </c>
      <c r="E96" s="4" t="s">
        <v>129</v>
      </c>
      <c r="F96" s="4" t="s">
        <v>130</v>
      </c>
      <c r="G96" s="4" t="s">
        <v>3</v>
      </c>
      <c r="H96" s="4" t="s">
        <v>4</v>
      </c>
      <c r="I96" s="4" t="s">
        <v>6</v>
      </c>
      <c r="J96" s="4" t="s">
        <v>6</v>
      </c>
      <c r="K96" s="4" t="s">
        <v>131</v>
      </c>
      <c r="L96" s="4" t="s">
        <v>132</v>
      </c>
      <c r="M96" s="4" t="s">
        <v>133</v>
      </c>
      <c r="N96" s="4"/>
      <c r="O96" s="4" t="s">
        <v>134</v>
      </c>
      <c r="P96" s="4" t="s">
        <v>135</v>
      </c>
      <c r="Q96" s="4"/>
      <c r="R96" s="4" t="s">
        <v>136</v>
      </c>
    </row>
    <row r="97" spans="1:18" ht="49.5" x14ac:dyDescent="0.25">
      <c r="A97" s="3">
        <v>95</v>
      </c>
      <c r="B97" s="3" t="s">
        <v>860</v>
      </c>
      <c r="C97" s="4" t="s">
        <v>0</v>
      </c>
      <c r="D97" s="4" t="s">
        <v>1</v>
      </c>
      <c r="E97" s="4" t="s">
        <v>861</v>
      </c>
      <c r="F97" s="4" t="s">
        <v>8</v>
      </c>
      <c r="G97" s="4" t="s">
        <v>3</v>
      </c>
      <c r="H97" s="4" t="s">
        <v>4</v>
      </c>
      <c r="I97" s="4" t="s">
        <v>862</v>
      </c>
      <c r="J97" s="4" t="s">
        <v>863</v>
      </c>
      <c r="K97" s="5">
        <v>43352</v>
      </c>
      <c r="L97" s="5">
        <v>43352</v>
      </c>
      <c r="M97" s="4" t="s">
        <v>864</v>
      </c>
      <c r="N97" s="4"/>
      <c r="O97" s="4" t="s">
        <v>865</v>
      </c>
      <c r="P97" s="4" t="s">
        <v>866</v>
      </c>
      <c r="Q97" s="4"/>
      <c r="R97" s="4" t="s">
        <v>867</v>
      </c>
    </row>
    <row r="98" spans="1:18" ht="49.5" x14ac:dyDescent="0.25">
      <c r="A98" s="3">
        <v>96</v>
      </c>
      <c r="B98" s="3" t="s">
        <v>357</v>
      </c>
      <c r="C98" s="4" t="s">
        <v>0</v>
      </c>
      <c r="D98" s="4" t="s">
        <v>1</v>
      </c>
      <c r="E98" s="4" t="s">
        <v>358</v>
      </c>
      <c r="F98" s="4" t="s">
        <v>8</v>
      </c>
      <c r="G98" s="4" t="s">
        <v>3</v>
      </c>
      <c r="H98" s="4" t="s">
        <v>4</v>
      </c>
      <c r="I98" s="4" t="s">
        <v>70</v>
      </c>
      <c r="J98" s="4" t="s">
        <v>120</v>
      </c>
      <c r="K98" s="4" t="s">
        <v>336</v>
      </c>
      <c r="L98" s="5">
        <v>43534</v>
      </c>
      <c r="M98" s="4" t="s">
        <v>359</v>
      </c>
      <c r="N98" s="4"/>
      <c r="O98" s="4" t="s">
        <v>360</v>
      </c>
      <c r="P98" s="4" t="s">
        <v>361</v>
      </c>
      <c r="Q98" s="4"/>
      <c r="R98" s="4" t="s">
        <v>362</v>
      </c>
    </row>
    <row r="99" spans="1:18" ht="49.5" x14ac:dyDescent="0.25">
      <c r="A99" s="3">
        <v>97</v>
      </c>
      <c r="B99" s="3" t="s">
        <v>350</v>
      </c>
      <c r="C99" s="4" t="s">
        <v>0</v>
      </c>
      <c r="D99" s="4" t="s">
        <v>1</v>
      </c>
      <c r="E99" s="4" t="s">
        <v>351</v>
      </c>
      <c r="F99" s="4" t="s">
        <v>2</v>
      </c>
      <c r="G99" s="4" t="s">
        <v>3</v>
      </c>
      <c r="H99" s="4" t="s">
        <v>4</v>
      </c>
      <c r="I99" s="4" t="s">
        <v>4</v>
      </c>
      <c r="J99" s="4" t="s">
        <v>328</v>
      </c>
      <c r="K99" s="4" t="s">
        <v>336</v>
      </c>
      <c r="L99" s="4" t="s">
        <v>352</v>
      </c>
      <c r="M99" s="4" t="s">
        <v>353</v>
      </c>
      <c r="N99" s="4"/>
      <c r="O99" s="4" t="s">
        <v>354</v>
      </c>
      <c r="P99" s="4" t="s">
        <v>355</v>
      </c>
      <c r="Q99" s="4"/>
      <c r="R99" s="4" t="s">
        <v>356</v>
      </c>
    </row>
    <row r="100" spans="1:18" ht="99" x14ac:dyDescent="0.25">
      <c r="A100" s="3">
        <v>98</v>
      </c>
      <c r="B100" s="3" t="s">
        <v>868</v>
      </c>
      <c r="C100" s="4" t="s">
        <v>0</v>
      </c>
      <c r="D100" s="4" t="s">
        <v>1</v>
      </c>
      <c r="E100" s="4" t="s">
        <v>869</v>
      </c>
      <c r="F100" s="4" t="s">
        <v>183</v>
      </c>
      <c r="G100" s="4" t="s">
        <v>3</v>
      </c>
      <c r="H100" s="4" t="s">
        <v>4</v>
      </c>
      <c r="I100" s="4" t="s">
        <v>184</v>
      </c>
      <c r="J100" s="4" t="s">
        <v>185</v>
      </c>
      <c r="K100" s="4" t="s">
        <v>870</v>
      </c>
      <c r="L100" s="4" t="s">
        <v>871</v>
      </c>
      <c r="M100" s="4" t="s">
        <v>872</v>
      </c>
      <c r="N100" s="4"/>
      <c r="O100" s="4" t="s">
        <v>873</v>
      </c>
      <c r="P100" s="4" t="s">
        <v>874</v>
      </c>
      <c r="Q100" s="4"/>
      <c r="R100" s="4" t="s">
        <v>875</v>
      </c>
    </row>
    <row r="101" spans="1:18" ht="66" x14ac:dyDescent="0.25">
      <c r="A101" s="3">
        <v>99</v>
      </c>
      <c r="B101" s="3" t="s">
        <v>237</v>
      </c>
      <c r="C101" s="4" t="s">
        <v>0</v>
      </c>
      <c r="D101" s="4" t="s">
        <v>1</v>
      </c>
      <c r="E101" s="4" t="s">
        <v>238</v>
      </c>
      <c r="F101" s="4" t="s">
        <v>183</v>
      </c>
      <c r="G101" s="4" t="s">
        <v>3</v>
      </c>
      <c r="H101" s="4" t="s">
        <v>4</v>
      </c>
      <c r="I101" s="4" t="s">
        <v>184</v>
      </c>
      <c r="J101" s="4" t="s">
        <v>185</v>
      </c>
      <c r="K101" s="5">
        <v>43445</v>
      </c>
      <c r="L101" s="4" t="s">
        <v>239</v>
      </c>
      <c r="M101" s="4" t="s">
        <v>240</v>
      </c>
      <c r="N101" s="4"/>
      <c r="O101" s="4" t="s">
        <v>241</v>
      </c>
      <c r="P101" s="4" t="s">
        <v>242</v>
      </c>
      <c r="Q101" s="4"/>
      <c r="R101" s="4" t="s">
        <v>243</v>
      </c>
    </row>
    <row r="102" spans="1:18" ht="49.5" x14ac:dyDescent="0.25">
      <c r="A102" s="3">
        <v>100</v>
      </c>
      <c r="B102" s="3" t="s">
        <v>876</v>
      </c>
      <c r="C102" s="4" t="s">
        <v>209</v>
      </c>
      <c r="D102" s="4" t="s">
        <v>18</v>
      </c>
      <c r="E102" s="4" t="s">
        <v>877</v>
      </c>
      <c r="F102" s="4" t="s">
        <v>2</v>
      </c>
      <c r="G102" s="4" t="s">
        <v>3</v>
      </c>
      <c r="H102" s="4" t="s">
        <v>4</v>
      </c>
      <c r="I102" s="4" t="s">
        <v>4</v>
      </c>
      <c r="J102" s="4" t="s">
        <v>734</v>
      </c>
      <c r="K102" s="4" t="s">
        <v>878</v>
      </c>
      <c r="L102" s="5">
        <v>43619</v>
      </c>
      <c r="M102" s="4" t="s">
        <v>879</v>
      </c>
      <c r="N102" s="4" t="s">
        <v>880</v>
      </c>
      <c r="O102" s="4" t="s">
        <v>881</v>
      </c>
      <c r="P102" s="4" t="s">
        <v>882</v>
      </c>
      <c r="Q102" s="4" t="s">
        <v>883</v>
      </c>
      <c r="R102" s="4" t="s">
        <v>884</v>
      </c>
    </row>
    <row r="103" spans="1:18" ht="49.5" x14ac:dyDescent="0.25">
      <c r="A103" s="3">
        <v>101</v>
      </c>
      <c r="B103" s="3" t="s">
        <v>160</v>
      </c>
      <c r="C103" s="4" t="s">
        <v>100</v>
      </c>
      <c r="D103" s="4" t="s">
        <v>18</v>
      </c>
      <c r="E103" s="4" t="s">
        <v>161</v>
      </c>
      <c r="F103" s="4" t="s">
        <v>2</v>
      </c>
      <c r="G103" s="4" t="s">
        <v>3</v>
      </c>
      <c r="H103" s="4" t="s">
        <v>4</v>
      </c>
      <c r="I103" s="4" t="s">
        <v>4</v>
      </c>
      <c r="J103" s="4" t="s">
        <v>162</v>
      </c>
      <c r="K103" s="4"/>
      <c r="L103" s="4" t="s">
        <v>163</v>
      </c>
      <c r="M103" s="4" t="s">
        <v>164</v>
      </c>
      <c r="N103" s="4" t="s">
        <v>165</v>
      </c>
      <c r="O103" s="4" t="s">
        <v>166</v>
      </c>
      <c r="P103" s="4" t="s">
        <v>167</v>
      </c>
      <c r="Q103" s="4" t="s">
        <v>168</v>
      </c>
      <c r="R103" s="4" t="s">
        <v>210</v>
      </c>
    </row>
    <row r="104" spans="1:18" ht="49.5" x14ac:dyDescent="0.25">
      <c r="A104" s="3">
        <v>102</v>
      </c>
      <c r="B104" s="3" t="s">
        <v>342</v>
      </c>
      <c r="C104" s="4" t="s">
        <v>209</v>
      </c>
      <c r="D104" s="4" t="s">
        <v>18</v>
      </c>
      <c r="E104" s="4" t="s">
        <v>343</v>
      </c>
      <c r="F104" s="4" t="s">
        <v>130</v>
      </c>
      <c r="G104" s="4" t="s">
        <v>3</v>
      </c>
      <c r="H104" s="4" t="s">
        <v>4</v>
      </c>
      <c r="I104" s="4" t="s">
        <v>6</v>
      </c>
      <c r="J104" s="4" t="s">
        <v>6</v>
      </c>
      <c r="K104" s="4" t="s">
        <v>336</v>
      </c>
      <c r="L104" s="4" t="s">
        <v>329</v>
      </c>
      <c r="M104" s="4" t="s">
        <v>344</v>
      </c>
      <c r="N104" s="4" t="s">
        <v>345</v>
      </c>
      <c r="O104" s="4" t="s">
        <v>346</v>
      </c>
      <c r="P104" s="4" t="s">
        <v>347</v>
      </c>
      <c r="Q104" s="4" t="s">
        <v>348</v>
      </c>
      <c r="R104" s="4" t="s">
        <v>349</v>
      </c>
    </row>
    <row r="105" spans="1:18" ht="49.5" x14ac:dyDescent="0.25">
      <c r="A105" s="3">
        <v>103</v>
      </c>
      <c r="B105" s="3" t="s">
        <v>326</v>
      </c>
      <c r="C105" s="4" t="s">
        <v>214</v>
      </c>
      <c r="D105" s="4" t="s">
        <v>18</v>
      </c>
      <c r="E105" s="4" t="s">
        <v>327</v>
      </c>
      <c r="F105" s="4" t="s">
        <v>2</v>
      </c>
      <c r="G105" s="4" t="s">
        <v>3</v>
      </c>
      <c r="H105" s="4" t="s">
        <v>4</v>
      </c>
      <c r="I105" s="4" t="s">
        <v>4</v>
      </c>
      <c r="J105" s="4" t="s">
        <v>328</v>
      </c>
      <c r="K105" s="4" t="s">
        <v>329</v>
      </c>
      <c r="L105" s="5">
        <v>43535</v>
      </c>
      <c r="M105" s="4" t="s">
        <v>330</v>
      </c>
      <c r="N105" s="4"/>
      <c r="O105" s="4" t="s">
        <v>331</v>
      </c>
      <c r="P105" s="4" t="s">
        <v>332</v>
      </c>
      <c r="Q105" s="4"/>
      <c r="R105" s="4" t="s">
        <v>333</v>
      </c>
    </row>
    <row r="106" spans="1:18" ht="49.5" x14ac:dyDescent="0.25">
      <c r="A106" s="3">
        <v>104</v>
      </c>
      <c r="B106" s="3" t="s">
        <v>885</v>
      </c>
      <c r="C106" s="4" t="s">
        <v>214</v>
      </c>
      <c r="D106" s="4" t="s">
        <v>18</v>
      </c>
      <c r="E106" s="4" t="s">
        <v>886</v>
      </c>
      <c r="F106" s="4" t="s">
        <v>130</v>
      </c>
      <c r="G106" s="4" t="s">
        <v>3</v>
      </c>
      <c r="H106" s="4" t="s">
        <v>4</v>
      </c>
      <c r="I106" s="4" t="s">
        <v>6</v>
      </c>
      <c r="J106" s="4" t="s">
        <v>6</v>
      </c>
      <c r="K106" s="4" t="s">
        <v>887</v>
      </c>
      <c r="L106" s="5">
        <v>43231</v>
      </c>
      <c r="M106" s="4" t="s">
        <v>888</v>
      </c>
      <c r="N106" s="4"/>
      <c r="O106" s="4" t="s">
        <v>889</v>
      </c>
      <c r="P106" s="4" t="s">
        <v>890</v>
      </c>
      <c r="Q106" s="4"/>
      <c r="R106" s="4" t="s">
        <v>891</v>
      </c>
    </row>
    <row r="107" spans="1:18" ht="99" x14ac:dyDescent="0.25">
      <c r="A107" s="3">
        <v>105</v>
      </c>
      <c r="B107" s="3" t="s">
        <v>213</v>
      </c>
      <c r="C107" s="4" t="s">
        <v>214</v>
      </c>
      <c r="D107" s="4" t="s">
        <v>18</v>
      </c>
      <c r="E107" s="4" t="s">
        <v>215</v>
      </c>
      <c r="F107" s="4" t="s">
        <v>216</v>
      </c>
      <c r="G107" s="4" t="s">
        <v>62</v>
      </c>
      <c r="H107" s="4" t="s">
        <v>4</v>
      </c>
      <c r="I107" s="4" t="s">
        <v>182</v>
      </c>
      <c r="J107" s="4" t="s">
        <v>182</v>
      </c>
      <c r="K107" s="4" t="s">
        <v>217</v>
      </c>
      <c r="L107" s="4" t="s">
        <v>218</v>
      </c>
      <c r="M107" s="4" t="s">
        <v>219</v>
      </c>
      <c r="N107" s="4"/>
      <c r="O107" s="4" t="s">
        <v>220</v>
      </c>
      <c r="P107" s="4" t="s">
        <v>221</v>
      </c>
      <c r="Q107" s="4"/>
      <c r="R107" s="4" t="s">
        <v>222</v>
      </c>
    </row>
    <row r="108" spans="1:18" ht="82.5" x14ac:dyDescent="0.25">
      <c r="A108" s="3">
        <v>106</v>
      </c>
      <c r="B108" s="3" t="s">
        <v>251</v>
      </c>
      <c r="C108" s="4" t="s">
        <v>0</v>
      </c>
      <c r="D108" s="4" t="s">
        <v>1</v>
      </c>
      <c r="E108" s="4" t="s">
        <v>252</v>
      </c>
      <c r="F108" s="4" t="s">
        <v>225</v>
      </c>
      <c r="G108" s="4" t="s">
        <v>62</v>
      </c>
      <c r="H108" s="4" t="s">
        <v>4</v>
      </c>
      <c r="I108" s="4" t="s">
        <v>63</v>
      </c>
      <c r="J108" s="4" t="s">
        <v>64</v>
      </c>
      <c r="K108" s="4" t="s">
        <v>253</v>
      </c>
      <c r="L108" s="4" t="s">
        <v>254</v>
      </c>
      <c r="M108" s="4" t="s">
        <v>255</v>
      </c>
      <c r="N108" s="4"/>
      <c r="O108" s="4" t="s">
        <v>256</v>
      </c>
      <c r="P108" s="4" t="s">
        <v>257</v>
      </c>
      <c r="Q108" s="4"/>
      <c r="R108" s="4" t="s">
        <v>258</v>
      </c>
    </row>
    <row r="109" spans="1:18" ht="82.5" x14ac:dyDescent="0.25">
      <c r="A109" s="3">
        <v>107</v>
      </c>
      <c r="B109" s="3" t="s">
        <v>187</v>
      </c>
      <c r="C109" s="4" t="s">
        <v>0</v>
      </c>
      <c r="D109" s="4" t="s">
        <v>1</v>
      </c>
      <c r="E109" s="4" t="s">
        <v>188</v>
      </c>
      <c r="F109" s="4" t="s">
        <v>189</v>
      </c>
      <c r="G109" s="4" t="s">
        <v>62</v>
      </c>
      <c r="H109" s="4" t="s">
        <v>4</v>
      </c>
      <c r="I109" s="4" t="s">
        <v>190</v>
      </c>
      <c r="J109" s="4" t="s">
        <v>191</v>
      </c>
      <c r="K109" s="5">
        <v>43833</v>
      </c>
      <c r="L109" s="5">
        <v>43868</v>
      </c>
      <c r="M109" s="4" t="s">
        <v>192</v>
      </c>
      <c r="N109" s="4"/>
      <c r="O109" s="4" t="s">
        <v>193</v>
      </c>
      <c r="P109" s="4" t="s">
        <v>194</v>
      </c>
      <c r="Q109" s="4"/>
      <c r="R109" s="4" t="s">
        <v>195</v>
      </c>
    </row>
    <row r="110" spans="1:18" ht="99" x14ac:dyDescent="0.25">
      <c r="A110" s="3">
        <v>108</v>
      </c>
      <c r="B110" s="3" t="s">
        <v>334</v>
      </c>
      <c r="C110" s="4" t="s">
        <v>0</v>
      </c>
      <c r="D110" s="4" t="s">
        <v>1</v>
      </c>
      <c r="E110" s="4" t="s">
        <v>335</v>
      </c>
      <c r="F110" s="4" t="s">
        <v>225</v>
      </c>
      <c r="G110" s="4" t="s">
        <v>62</v>
      </c>
      <c r="H110" s="4" t="s">
        <v>4</v>
      </c>
      <c r="I110" s="4" t="s">
        <v>63</v>
      </c>
      <c r="J110" s="4" t="s">
        <v>63</v>
      </c>
      <c r="K110" s="4" t="s">
        <v>336</v>
      </c>
      <c r="L110" s="4" t="s">
        <v>337</v>
      </c>
      <c r="M110" s="4" t="s">
        <v>338</v>
      </c>
      <c r="N110" s="4"/>
      <c r="O110" s="4" t="s">
        <v>339</v>
      </c>
      <c r="P110" s="4" t="s">
        <v>340</v>
      </c>
      <c r="Q110" s="4"/>
      <c r="R110" s="4" t="s">
        <v>341</v>
      </c>
    </row>
    <row r="111" spans="1:18" ht="82.5" x14ac:dyDescent="0.25">
      <c r="A111" s="3">
        <v>109</v>
      </c>
      <c r="B111" s="3" t="s">
        <v>393</v>
      </c>
      <c r="C111" s="4" t="s">
        <v>0</v>
      </c>
      <c r="D111" s="4" t="s">
        <v>1</v>
      </c>
      <c r="E111" s="4" t="s">
        <v>394</v>
      </c>
      <c r="F111" s="4" t="s">
        <v>225</v>
      </c>
      <c r="G111" s="4" t="s">
        <v>62</v>
      </c>
      <c r="H111" s="4" t="s">
        <v>4</v>
      </c>
      <c r="I111" s="4" t="s">
        <v>182</v>
      </c>
      <c r="J111" s="4" t="s">
        <v>64</v>
      </c>
      <c r="K111" s="5">
        <v>43715</v>
      </c>
      <c r="L111" s="4" t="s">
        <v>395</v>
      </c>
      <c r="M111" s="4" t="s">
        <v>396</v>
      </c>
      <c r="N111" s="4"/>
      <c r="O111" s="4" t="s">
        <v>397</v>
      </c>
      <c r="P111" s="4" t="s">
        <v>398</v>
      </c>
      <c r="Q111" s="4"/>
      <c r="R111" s="4" t="s">
        <v>399</v>
      </c>
    </row>
    <row r="112" spans="1:18" ht="82.5" x14ac:dyDescent="0.25">
      <c r="A112" s="3">
        <v>110</v>
      </c>
      <c r="B112" s="3" t="s">
        <v>386</v>
      </c>
      <c r="C112" s="4" t="s">
        <v>0</v>
      </c>
      <c r="D112" s="4" t="s">
        <v>1</v>
      </c>
      <c r="E112" s="4" t="s">
        <v>387</v>
      </c>
      <c r="F112" s="4" t="s">
        <v>225</v>
      </c>
      <c r="G112" s="4" t="s">
        <v>62</v>
      </c>
      <c r="H112" s="4" t="s">
        <v>4</v>
      </c>
      <c r="I112" s="4" t="s">
        <v>182</v>
      </c>
      <c r="J112" s="4" t="s">
        <v>64</v>
      </c>
      <c r="K112" s="4" t="s">
        <v>388</v>
      </c>
      <c r="L112" s="5">
        <v>43781</v>
      </c>
      <c r="M112" s="4" t="s">
        <v>389</v>
      </c>
      <c r="N112" s="4"/>
      <c r="O112" s="4" t="s">
        <v>390</v>
      </c>
      <c r="P112" s="4" t="s">
        <v>391</v>
      </c>
      <c r="Q112" s="4"/>
      <c r="R112" s="4" t="s">
        <v>392</v>
      </c>
    </row>
    <row r="113" spans="1:18" ht="82.5" x14ac:dyDescent="0.25">
      <c r="A113" s="3">
        <v>111</v>
      </c>
      <c r="B113" s="3" t="s">
        <v>892</v>
      </c>
      <c r="C113" s="4" t="s">
        <v>0</v>
      </c>
      <c r="D113" s="4" t="s">
        <v>1</v>
      </c>
      <c r="E113" s="4" t="s">
        <v>893</v>
      </c>
      <c r="F113" s="4" t="s">
        <v>225</v>
      </c>
      <c r="G113" s="4" t="s">
        <v>62</v>
      </c>
      <c r="H113" s="4" t="s">
        <v>4</v>
      </c>
      <c r="I113" s="4" t="s">
        <v>182</v>
      </c>
      <c r="J113" s="4" t="s">
        <v>894</v>
      </c>
      <c r="K113" s="4" t="s">
        <v>895</v>
      </c>
      <c r="L113" s="4" t="s">
        <v>896</v>
      </c>
      <c r="M113" s="4" t="s">
        <v>897</v>
      </c>
      <c r="N113" s="4"/>
      <c r="O113" s="4" t="s">
        <v>898</v>
      </c>
      <c r="P113" s="4" t="s">
        <v>899</v>
      </c>
      <c r="Q113" s="4"/>
      <c r="R113" s="4" t="s">
        <v>900</v>
      </c>
    </row>
    <row r="114" spans="1:18" ht="115.5" x14ac:dyDescent="0.25">
      <c r="A114" s="3">
        <v>112</v>
      </c>
      <c r="B114" s="3" t="s">
        <v>901</v>
      </c>
      <c r="C114" s="4" t="s">
        <v>0</v>
      </c>
      <c r="D114" s="4" t="s">
        <v>1</v>
      </c>
      <c r="E114" s="4" t="s">
        <v>902</v>
      </c>
      <c r="F114" s="4" t="s">
        <v>225</v>
      </c>
      <c r="G114" s="4" t="s">
        <v>62</v>
      </c>
      <c r="H114" s="4" t="s">
        <v>4</v>
      </c>
      <c r="I114" s="4" t="s">
        <v>190</v>
      </c>
      <c r="J114" s="4" t="s">
        <v>191</v>
      </c>
      <c r="K114" s="4" t="s">
        <v>903</v>
      </c>
      <c r="L114" s="4" t="s">
        <v>904</v>
      </c>
      <c r="M114" s="4" t="s">
        <v>905</v>
      </c>
      <c r="N114" s="4"/>
      <c r="O114" s="4" t="s">
        <v>906</v>
      </c>
      <c r="P114" s="4" t="s">
        <v>907</v>
      </c>
      <c r="Q114" s="4"/>
      <c r="R114" s="4" t="s">
        <v>908</v>
      </c>
    </row>
    <row r="115" spans="1:18" ht="115.5" x14ac:dyDescent="0.25">
      <c r="A115" s="3">
        <v>113</v>
      </c>
      <c r="B115" s="3" t="s">
        <v>909</v>
      </c>
      <c r="C115" s="4" t="s">
        <v>0</v>
      </c>
      <c r="D115" s="4" t="s">
        <v>1</v>
      </c>
      <c r="E115" s="4" t="s">
        <v>910</v>
      </c>
      <c r="F115" s="4" t="s">
        <v>225</v>
      </c>
      <c r="G115" s="4" t="s">
        <v>62</v>
      </c>
      <c r="H115" s="4" t="s">
        <v>4</v>
      </c>
      <c r="I115" s="4" t="s">
        <v>182</v>
      </c>
      <c r="J115" s="4" t="s">
        <v>182</v>
      </c>
      <c r="K115" s="4" t="s">
        <v>911</v>
      </c>
      <c r="L115" s="4" t="s">
        <v>904</v>
      </c>
      <c r="M115" s="4" t="s">
        <v>912</v>
      </c>
      <c r="N115" s="4"/>
      <c r="O115" s="4" t="s">
        <v>913</v>
      </c>
      <c r="P115" s="4" t="s">
        <v>914</v>
      </c>
      <c r="Q115" s="4"/>
      <c r="R115" s="4" t="s">
        <v>915</v>
      </c>
    </row>
    <row r="116" spans="1:18" ht="99" x14ac:dyDescent="0.25">
      <c r="A116" s="3">
        <v>114</v>
      </c>
      <c r="B116" s="3" t="s">
        <v>231</v>
      </c>
      <c r="C116" s="4" t="s">
        <v>0</v>
      </c>
      <c r="D116" s="4" t="s">
        <v>1</v>
      </c>
      <c r="E116" s="4" t="s">
        <v>232</v>
      </c>
      <c r="F116" s="4" t="s">
        <v>225</v>
      </c>
      <c r="G116" s="4" t="s">
        <v>62</v>
      </c>
      <c r="H116" s="4" t="s">
        <v>4</v>
      </c>
      <c r="I116" s="4" t="s">
        <v>182</v>
      </c>
      <c r="J116" s="4" t="s">
        <v>182</v>
      </c>
      <c r="K116" s="5">
        <v>43228</v>
      </c>
      <c r="L116" s="5">
        <v>43587</v>
      </c>
      <c r="M116" s="4" t="s">
        <v>233</v>
      </c>
      <c r="N116" s="4"/>
      <c r="O116" s="4" t="s">
        <v>234</v>
      </c>
      <c r="P116" s="4" t="s">
        <v>235</v>
      </c>
      <c r="Q116" s="4"/>
      <c r="R116" s="4" t="s">
        <v>236</v>
      </c>
    </row>
    <row r="117" spans="1:18" ht="115.5" x14ac:dyDescent="0.25">
      <c r="A117" s="3">
        <v>115</v>
      </c>
      <c r="B117" s="3" t="s">
        <v>223</v>
      </c>
      <c r="C117" s="4" t="s">
        <v>0</v>
      </c>
      <c r="D117" s="4" t="s">
        <v>1</v>
      </c>
      <c r="E117" s="4" t="s">
        <v>224</v>
      </c>
      <c r="F117" s="4" t="s">
        <v>225</v>
      </c>
      <c r="G117" s="4" t="s">
        <v>62</v>
      </c>
      <c r="H117" s="4" t="s">
        <v>4</v>
      </c>
      <c r="I117" s="4" t="s">
        <v>182</v>
      </c>
      <c r="J117" s="4" t="s">
        <v>226</v>
      </c>
      <c r="K117" s="5">
        <v>43383</v>
      </c>
      <c r="L117" s="5">
        <v>43648</v>
      </c>
      <c r="M117" s="4" t="s">
        <v>227</v>
      </c>
      <c r="N117" s="4"/>
      <c r="O117" s="4" t="s">
        <v>228</v>
      </c>
      <c r="P117" s="4" t="s">
        <v>229</v>
      </c>
      <c r="Q117" s="4"/>
      <c r="R117" s="4" t="s">
        <v>230</v>
      </c>
    </row>
  </sheetData>
  <autoFilter ref="A2:X2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2"/>
  <sheetViews>
    <sheetView tabSelected="1" topLeftCell="A10" workbookViewId="0">
      <selection activeCell="H18" sqref="H18"/>
    </sheetView>
  </sheetViews>
  <sheetFormatPr baseColWidth="10" defaultRowHeight="16.5" x14ac:dyDescent="0.25"/>
  <cols>
    <col min="1" max="1" width="21.85546875" style="6" customWidth="1"/>
    <col min="2" max="2" width="19.7109375" style="6" customWidth="1"/>
    <col min="3" max="6" width="15.28515625" style="6" customWidth="1"/>
    <col min="7" max="16384" width="11.42578125" style="6"/>
  </cols>
  <sheetData>
    <row r="2" spans="1:7" ht="21" customHeight="1" x14ac:dyDescent="0.25">
      <c r="A2" s="11" t="s">
        <v>932</v>
      </c>
      <c r="B2" s="6" t="s">
        <v>934</v>
      </c>
    </row>
    <row r="3" spans="1:7" ht="21" customHeight="1" x14ac:dyDescent="0.25">
      <c r="A3" s="6" t="s">
        <v>440</v>
      </c>
      <c r="B3" s="12">
        <v>2</v>
      </c>
    </row>
    <row r="4" spans="1:7" ht="21" customHeight="1" x14ac:dyDescent="0.25">
      <c r="A4" s="6" t="s">
        <v>246</v>
      </c>
      <c r="B4" s="12">
        <v>1</v>
      </c>
    </row>
    <row r="5" spans="1:7" ht="21" customHeight="1" x14ac:dyDescent="0.25">
      <c r="A5" s="6" t="s">
        <v>435</v>
      </c>
      <c r="B5" s="12">
        <v>1</v>
      </c>
    </row>
    <row r="6" spans="1:7" ht="21" customHeight="1" x14ac:dyDescent="0.25">
      <c r="A6" s="6" t="s">
        <v>3</v>
      </c>
      <c r="B6" s="12">
        <v>96</v>
      </c>
    </row>
    <row r="7" spans="1:7" ht="21" customHeight="1" x14ac:dyDescent="0.25">
      <c r="A7" s="6" t="s">
        <v>62</v>
      </c>
      <c r="B7" s="12">
        <v>15</v>
      </c>
    </row>
    <row r="8" spans="1:7" ht="21" customHeight="1" x14ac:dyDescent="0.25">
      <c r="A8" s="6" t="s">
        <v>933</v>
      </c>
      <c r="B8" s="12">
        <v>115</v>
      </c>
      <c r="D8" s="1"/>
    </row>
    <row r="11" spans="1:7" s="14" customFormat="1" ht="33" customHeight="1" x14ac:dyDescent="0.25">
      <c r="A11" s="13" t="s">
        <v>942</v>
      </c>
      <c r="B11" s="13" t="s">
        <v>939</v>
      </c>
      <c r="C11" s="13" t="s">
        <v>936</v>
      </c>
      <c r="D11" s="13" t="s">
        <v>937</v>
      </c>
      <c r="E11" s="13" t="s">
        <v>935</v>
      </c>
      <c r="F11" s="13" t="s">
        <v>938</v>
      </c>
      <c r="G11" s="13" t="s">
        <v>940</v>
      </c>
    </row>
    <row r="12" spans="1:7" ht="32.25" customHeight="1" x14ac:dyDescent="0.25">
      <c r="A12" s="15" t="s">
        <v>941</v>
      </c>
      <c r="B12" s="16">
        <f>GETPIVOTDATA("Actividad",$A$2,"Actividad","Agricultura")</f>
        <v>2</v>
      </c>
      <c r="C12" s="16">
        <f>GETPIVOTDATA("Actividad",$A$2,"Actividad","Electricidad")</f>
        <v>1</v>
      </c>
      <c r="D12" s="16">
        <f>GETPIVOTDATA("Actividad",$A$2,"Actividad","Hidrocarburos")</f>
        <v>1</v>
      </c>
      <c r="E12" s="16">
        <f>GETPIVOTDATA("Actividad",$A$2,"Actividad","Minería")</f>
        <v>96</v>
      </c>
      <c r="F12" s="16">
        <f>GETPIVOTDATA("Actividad",$A$2,"Actividad","Transportes")</f>
        <v>15</v>
      </c>
      <c r="G12" s="17">
        <f>SUM(B12:F12)</f>
        <v>115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A. Bringas Sanchez</dc:creator>
  <cp:lastModifiedBy>Jhon Elvis</cp:lastModifiedBy>
  <dcterms:created xsi:type="dcterms:W3CDTF">2021-04-21T15:44:33Z</dcterms:created>
  <dcterms:modified xsi:type="dcterms:W3CDTF">2021-04-21T17:58:49Z</dcterms:modified>
</cp:coreProperties>
</file>